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/>
  <mc:AlternateContent xmlns:mc="http://schemas.openxmlformats.org/markup-compatibility/2006">
    <mc:Choice Requires="x15">
      <x15ac:absPath xmlns:x15ac="http://schemas.microsoft.com/office/spreadsheetml/2010/11/ac" url="C:\Users\UMCS\Desktop\"/>
    </mc:Choice>
  </mc:AlternateContent>
  <xr:revisionPtr revIDLastSave="0" documentId="8_{45E90BDA-31B3-4B39-AD32-747212E1B184}" xr6:coauthVersionLast="36" xr6:coauthVersionMax="36" xr10:uidLastSave="{00000000-0000-0000-0000-000000000000}"/>
  <bookViews>
    <workbookView xWindow="0" yWindow="0" windowWidth="22788" windowHeight="8616" tabRatio="720" xr2:uid="{00000000-000D-0000-FFFF-FFFF00000000}"/>
  </bookViews>
  <sheets>
    <sheet name="EKONOMIA I FINANSE" sheetId="18" r:id="rId1"/>
    <sheet name="NAUKI O ZARZĄDZANIU I JAKOŚCI" sheetId="14" r:id="rId2"/>
    <sheet name="NAUKI O KOMUNIKACJI I MED" sheetId="1" r:id="rId3"/>
    <sheet name="NAUKI O POLITYCE I ADM" sheetId="4" r:id="rId4"/>
    <sheet name="POLITICAL SCIENCES" sheetId="6" r:id="rId5"/>
    <sheet name="PEDAGOGIKA" sheetId="10" r:id="rId6"/>
    <sheet name="PSYCHOLOGIA" sheetId="7" r:id="rId7"/>
    <sheet name="SOCJOLOGIA" sheetId="12" r:id="rId8"/>
    <sheet name="PRAWO" sheetId="13" r:id="rId9"/>
    <sheet name="Arkusz2" sheetId="2" state="hidden" r:id="rId10"/>
    <sheet name="Arkusz3" sheetId="3" state="hidden" r:id="rId11"/>
  </sheets>
  <definedNames>
    <definedName name="_xlnm.Print_Area" localSheetId="0">'EKONOMIA I FINANSE'!$A$2:$BD$39</definedName>
    <definedName name="_xlnm.Print_Area" localSheetId="2">'NAUKI O KOMUNIKACJI I MED'!$A$2:$BD$39</definedName>
    <definedName name="_xlnm.Print_Area" localSheetId="3">'NAUKI O POLITYCE I ADM'!$A$1:$BD$37</definedName>
    <definedName name="_xlnm.Print_Area" localSheetId="1">'NAUKI O ZARZĄDZANIU I JAKOŚCI'!$A$1:$BD$39</definedName>
    <definedName name="_xlnm.Print_Area" localSheetId="5">PEDAGOGIKA!$A$1:$BD$36</definedName>
    <definedName name="_xlnm.Print_Area" localSheetId="4">'POLITICAL SCIENCES'!$A$1:$BD$36</definedName>
    <definedName name="_xlnm.Print_Area" localSheetId="8">PRAWO!$A$1:$BE$38</definedName>
    <definedName name="_xlnm.Print_Area" localSheetId="6">PSYCHOLOGIA!$A$1:$BD$36</definedName>
    <definedName name="_xlnm.Print_Area" localSheetId="7">SOCJOLOGIA!$A$1:$BD$37</definedName>
  </definedNames>
  <calcPr calcId="191029"/>
</workbook>
</file>

<file path=xl/calcChain.xml><?xml version="1.0" encoding="utf-8"?>
<calcChain xmlns="http://schemas.openxmlformats.org/spreadsheetml/2006/main">
  <c r="A6" i="14" l="1"/>
  <c r="A17" i="12"/>
  <c r="A22" i="7"/>
  <c r="A23" i="12" s="1"/>
  <c r="A28" i="10"/>
  <c r="A28" i="7" s="1"/>
  <c r="A29" i="12" s="1"/>
  <c r="A30" i="13" s="1"/>
  <c r="A22" i="10"/>
  <c r="A16" i="10"/>
  <c r="A16" i="7" s="1"/>
  <c r="A16" i="12" s="1"/>
  <c r="A16" i="13" s="1"/>
  <c r="A6" i="4"/>
  <c r="A6" i="10" s="1"/>
  <c r="A6" i="7" s="1"/>
  <c r="A6" i="12" s="1"/>
  <c r="A6" i="13" s="1"/>
  <c r="A18" i="1"/>
  <c r="A7" i="1"/>
  <c r="J16" i="13"/>
  <c r="D26" i="18"/>
  <c r="C26" i="18" s="1"/>
  <c r="BC32" i="18"/>
  <c r="BB32" i="18"/>
  <c r="BA32" i="18"/>
  <c r="AZ32" i="18"/>
  <c r="AY32" i="18"/>
  <c r="AW32" i="18"/>
  <c r="AV32" i="18"/>
  <c r="AS33" i="18" s="1"/>
  <c r="AU32" i="18"/>
  <c r="AT32" i="18"/>
  <c r="AS32" i="18"/>
  <c r="AQ32" i="18"/>
  <c r="AP32" i="18"/>
  <c r="AO32" i="18"/>
  <c r="AN32" i="18"/>
  <c r="AM32" i="18"/>
  <c r="AM33" i="18" s="1"/>
  <c r="AK32" i="18"/>
  <c r="AJ32" i="18"/>
  <c r="AI32" i="18"/>
  <c r="AH32" i="18"/>
  <c r="AG32" i="18"/>
  <c r="AE32" i="18"/>
  <c r="AD32" i="18"/>
  <c r="AC32" i="18"/>
  <c r="AA33" i="18" s="1"/>
  <c r="AB32" i="18"/>
  <c r="AA32" i="18"/>
  <c r="Y32" i="18"/>
  <c r="X32" i="18"/>
  <c r="W32" i="18"/>
  <c r="V32" i="18"/>
  <c r="U32" i="18"/>
  <c r="S32" i="18"/>
  <c r="R32" i="18"/>
  <c r="Q32" i="18"/>
  <c r="P32" i="18"/>
  <c r="O32" i="18"/>
  <c r="M32" i="18"/>
  <c r="L32" i="18"/>
  <c r="K32" i="18"/>
  <c r="J32" i="18"/>
  <c r="I32" i="18"/>
  <c r="H31" i="18"/>
  <c r="G31" i="18"/>
  <c r="F31" i="18"/>
  <c r="E31" i="18"/>
  <c r="E32" i="18" s="1"/>
  <c r="H30" i="18"/>
  <c r="G30" i="18"/>
  <c r="F30" i="18"/>
  <c r="F32" i="18" s="1"/>
  <c r="F33" i="18" s="1"/>
  <c r="E30" i="18"/>
  <c r="H29" i="18"/>
  <c r="G29" i="18"/>
  <c r="F29" i="18"/>
  <c r="H28" i="18"/>
  <c r="G28" i="18"/>
  <c r="F28" i="18"/>
  <c r="H25" i="18"/>
  <c r="C25" i="18" s="1"/>
  <c r="G25" i="18"/>
  <c r="F25" i="18"/>
  <c r="E25" i="18"/>
  <c r="D25" i="18"/>
  <c r="BC23" i="18"/>
  <c r="BB23" i="18"/>
  <c r="BA23" i="18"/>
  <c r="AZ23" i="18"/>
  <c r="AY23" i="18"/>
  <c r="AW23" i="18"/>
  <c r="AV23" i="18"/>
  <c r="AU23" i="18"/>
  <c r="AT23" i="18"/>
  <c r="AS23" i="18"/>
  <c r="AQ23" i="18"/>
  <c r="AP23" i="18"/>
  <c r="AO23" i="18"/>
  <c r="AN23" i="18"/>
  <c r="AM23" i="18"/>
  <c r="AK23" i="18"/>
  <c r="AJ23" i="18"/>
  <c r="AI23" i="18"/>
  <c r="AH23" i="18"/>
  <c r="AG33" i="18" s="1"/>
  <c r="AG23" i="18"/>
  <c r="AE23" i="18"/>
  <c r="AD23" i="18"/>
  <c r="AC23" i="18"/>
  <c r="AB23" i="18"/>
  <c r="AA23" i="18"/>
  <c r="Y23" i="18"/>
  <c r="X23" i="18"/>
  <c r="U33" i="18" s="1"/>
  <c r="W23" i="18"/>
  <c r="V23" i="18"/>
  <c r="U23" i="18"/>
  <c r="S23" i="18"/>
  <c r="R23" i="18"/>
  <c r="Q23" i="18"/>
  <c r="P23" i="18"/>
  <c r="O23" i="18"/>
  <c r="M23" i="18"/>
  <c r="L23" i="18"/>
  <c r="K23" i="18"/>
  <c r="J23" i="18"/>
  <c r="I23" i="18"/>
  <c r="H22" i="18"/>
  <c r="G22" i="18"/>
  <c r="F22" i="18"/>
  <c r="E22" i="18"/>
  <c r="D22" i="18"/>
  <c r="H21" i="18"/>
  <c r="G21" i="18"/>
  <c r="F21" i="18"/>
  <c r="E21" i="18"/>
  <c r="D21" i="18"/>
  <c r="H20" i="18"/>
  <c r="C20" i="18" s="1"/>
  <c r="G20" i="18"/>
  <c r="F20" i="18"/>
  <c r="E20" i="18"/>
  <c r="D20" i="18"/>
  <c r="H19" i="18"/>
  <c r="H23" i="18" s="1"/>
  <c r="G19" i="18"/>
  <c r="F19" i="18"/>
  <c r="C19" i="18" s="1"/>
  <c r="C23" i="18" s="1"/>
  <c r="E19" i="18"/>
  <c r="D19" i="18"/>
  <c r="BC17" i="18"/>
  <c r="BB17" i="18"/>
  <c r="BA17" i="18"/>
  <c r="AZ17" i="18"/>
  <c r="AY17" i="18"/>
  <c r="AW17" i="18"/>
  <c r="AV17" i="18"/>
  <c r="AU17" i="18"/>
  <c r="AT17" i="18"/>
  <c r="AS17" i="18"/>
  <c r="AP17" i="18"/>
  <c r="AO17" i="18"/>
  <c r="AN17" i="18"/>
  <c r="AM17" i="18"/>
  <c r="AK17" i="18"/>
  <c r="AJ17" i="18"/>
  <c r="AI17" i="18"/>
  <c r="AH17" i="18"/>
  <c r="AG17" i="18"/>
  <c r="AE17" i="18"/>
  <c r="AD17" i="18"/>
  <c r="AC17" i="18"/>
  <c r="AB17" i="18"/>
  <c r="AA17" i="18"/>
  <c r="Y17" i="18"/>
  <c r="X17" i="18"/>
  <c r="W17" i="18"/>
  <c r="V17" i="18"/>
  <c r="U17" i="18"/>
  <c r="S17" i="18"/>
  <c r="R17" i="18"/>
  <c r="Q17" i="18"/>
  <c r="P17" i="18"/>
  <c r="O17" i="18"/>
  <c r="M17" i="18"/>
  <c r="L17" i="18"/>
  <c r="K17" i="18"/>
  <c r="J17" i="18"/>
  <c r="I33" i="18" s="1"/>
  <c r="I17" i="18"/>
  <c r="H16" i="18"/>
  <c r="G16" i="18"/>
  <c r="F16" i="18"/>
  <c r="H15" i="18"/>
  <c r="G15" i="18"/>
  <c r="F15" i="18"/>
  <c r="E15" i="18"/>
  <c r="C15" i="18" s="1"/>
  <c r="D15" i="18"/>
  <c r="H14" i="18"/>
  <c r="G14" i="18"/>
  <c r="F14" i="18"/>
  <c r="E14" i="18"/>
  <c r="D14" i="18"/>
  <c r="H13" i="18"/>
  <c r="G13" i="18"/>
  <c r="C13" i="18" s="1"/>
  <c r="F13" i="18"/>
  <c r="E13" i="18"/>
  <c r="D13" i="18"/>
  <c r="H12" i="18"/>
  <c r="G12" i="18"/>
  <c r="F12" i="18"/>
  <c r="E12" i="18"/>
  <c r="D12" i="18"/>
  <c r="C12" i="18" s="1"/>
  <c r="H11" i="18"/>
  <c r="G11" i="18"/>
  <c r="F11" i="18"/>
  <c r="E11" i="18"/>
  <c r="D11" i="18"/>
  <c r="H10" i="18"/>
  <c r="G10" i="18"/>
  <c r="F10" i="18"/>
  <c r="C10" i="18" s="1"/>
  <c r="E10" i="18"/>
  <c r="D10" i="18"/>
  <c r="H9" i="18"/>
  <c r="G9" i="18"/>
  <c r="F9" i="18"/>
  <c r="E9" i="18"/>
  <c r="D9" i="18"/>
  <c r="H8" i="18"/>
  <c r="C8" i="18" s="1"/>
  <c r="C17" i="18" s="1"/>
  <c r="G8" i="18"/>
  <c r="F8" i="18"/>
  <c r="E8" i="18"/>
  <c r="D8" i="18"/>
  <c r="BC31" i="14"/>
  <c r="BB31" i="14"/>
  <c r="BA31" i="14"/>
  <c r="AY32" i="14" s="1"/>
  <c r="AZ31" i="14"/>
  <c r="AY31" i="14"/>
  <c r="AW31" i="14"/>
  <c r="AV31" i="14"/>
  <c r="AU31" i="14"/>
  <c r="AT31" i="14"/>
  <c r="AS31" i="14"/>
  <c r="AS32" i="14"/>
  <c r="AQ31" i="14"/>
  <c r="AP31" i="14"/>
  <c r="AO31" i="14"/>
  <c r="AN31" i="14"/>
  <c r="AM31" i="14"/>
  <c r="AK31" i="14"/>
  <c r="AJ31" i="14"/>
  <c r="AI31" i="14"/>
  <c r="AH31" i="14"/>
  <c r="AG31" i="14"/>
  <c r="AE31" i="14"/>
  <c r="AD31" i="14"/>
  <c r="AC31" i="14"/>
  <c r="AB31" i="14"/>
  <c r="AA31" i="14"/>
  <c r="Y31" i="14"/>
  <c r="X31" i="14"/>
  <c r="W31" i="14"/>
  <c r="V31" i="14"/>
  <c r="U31" i="14"/>
  <c r="S31" i="14"/>
  <c r="R31" i="14"/>
  <c r="Q31" i="14"/>
  <c r="P31" i="14"/>
  <c r="O31" i="14"/>
  <c r="M31" i="14"/>
  <c r="L31" i="14"/>
  <c r="K31" i="14"/>
  <c r="J31" i="14"/>
  <c r="I31" i="14"/>
  <c r="H30" i="14"/>
  <c r="G30" i="14"/>
  <c r="C30" i="14" s="1"/>
  <c r="F30" i="14"/>
  <c r="E30" i="14"/>
  <c r="D30" i="14"/>
  <c r="H29" i="14"/>
  <c r="G29" i="14"/>
  <c r="F29" i="14"/>
  <c r="E29" i="14"/>
  <c r="D29" i="14"/>
  <c r="C29" i="14" s="1"/>
  <c r="H28" i="14"/>
  <c r="G28" i="14"/>
  <c r="F28" i="14"/>
  <c r="E28" i="14"/>
  <c r="D28" i="14"/>
  <c r="H27" i="14"/>
  <c r="G27" i="14"/>
  <c r="F27" i="14"/>
  <c r="C27" i="14" s="1"/>
  <c r="E27" i="14"/>
  <c r="H26" i="14"/>
  <c r="G26" i="14"/>
  <c r="F26" i="14"/>
  <c r="E26" i="14"/>
  <c r="D26" i="14"/>
  <c r="H25" i="14"/>
  <c r="G25" i="14"/>
  <c r="C25" i="14" s="1"/>
  <c r="F25" i="14"/>
  <c r="E25" i="14"/>
  <c r="D25" i="14"/>
  <c r="H24" i="14"/>
  <c r="H31" i="14" s="1"/>
  <c r="G24" i="14"/>
  <c r="G31" i="14" s="1"/>
  <c r="G32" i="14" s="1"/>
  <c r="F24" i="14"/>
  <c r="C24" i="14" s="1"/>
  <c r="E24" i="14"/>
  <c r="D24" i="14"/>
  <c r="BC22" i="14"/>
  <c r="BB22" i="14"/>
  <c r="BA22" i="14"/>
  <c r="AZ22" i="14"/>
  <c r="AY22" i="14"/>
  <c r="AW22" i="14"/>
  <c r="AV22" i="14"/>
  <c r="AU22" i="14"/>
  <c r="AT22" i="14"/>
  <c r="AS22" i="14"/>
  <c r="AQ22" i="14"/>
  <c r="AP22" i="14"/>
  <c r="AO22" i="14"/>
  <c r="AN22" i="14"/>
  <c r="AM22" i="14"/>
  <c r="AK22" i="14"/>
  <c r="AJ22" i="14"/>
  <c r="AI22" i="14"/>
  <c r="AH22" i="14"/>
  <c r="AG22" i="14"/>
  <c r="AE22" i="14"/>
  <c r="AD22" i="14"/>
  <c r="AC22" i="14"/>
  <c r="AB22" i="14"/>
  <c r="AA22" i="14"/>
  <c r="Y22" i="14"/>
  <c r="X22" i="14"/>
  <c r="W22" i="14"/>
  <c r="V22" i="14"/>
  <c r="U22" i="14"/>
  <c r="S22" i="14"/>
  <c r="R22" i="14"/>
  <c r="Q22" i="14"/>
  <c r="P22" i="14"/>
  <c r="O22" i="14"/>
  <c r="M22" i="14"/>
  <c r="L22" i="14"/>
  <c r="K22" i="14"/>
  <c r="J22" i="14"/>
  <c r="I22" i="14"/>
  <c r="H21" i="14"/>
  <c r="G21" i="14"/>
  <c r="F21" i="14"/>
  <c r="E21" i="14"/>
  <c r="D21" i="14"/>
  <c r="H20" i="14"/>
  <c r="H22" i="14" s="1"/>
  <c r="G20" i="14"/>
  <c r="F20" i="14"/>
  <c r="E20" i="14"/>
  <c r="D20" i="14"/>
  <c r="C20" i="14" s="1"/>
  <c r="H19" i="14"/>
  <c r="G19" i="14"/>
  <c r="C19" i="14"/>
  <c r="F19" i="14"/>
  <c r="E19" i="14"/>
  <c r="D19" i="14"/>
  <c r="H18" i="14"/>
  <c r="G18" i="14"/>
  <c r="F18" i="14"/>
  <c r="E18" i="14"/>
  <c r="D18" i="14"/>
  <c r="D22" i="14" s="1"/>
  <c r="BC16" i="14"/>
  <c r="BB16" i="14"/>
  <c r="BA16" i="14"/>
  <c r="AZ16" i="14"/>
  <c r="AY16" i="14"/>
  <c r="AW16" i="14"/>
  <c r="AV16" i="14"/>
  <c r="AU16" i="14"/>
  <c r="AT16" i="14"/>
  <c r="AS16" i="14"/>
  <c r="AP16" i="14"/>
  <c r="AO16" i="14"/>
  <c r="AN16" i="14"/>
  <c r="AM16" i="14"/>
  <c r="AK16" i="14"/>
  <c r="AJ16" i="14"/>
  <c r="AI16" i="14"/>
  <c r="AH16" i="14"/>
  <c r="AG16" i="14"/>
  <c r="AE16" i="14"/>
  <c r="AD16" i="14"/>
  <c r="AC16" i="14"/>
  <c r="AB16" i="14"/>
  <c r="AA32" i="14" s="1"/>
  <c r="AA16" i="14"/>
  <c r="Y16" i="14"/>
  <c r="X16" i="14"/>
  <c r="W16" i="14"/>
  <c r="V16" i="14"/>
  <c r="U16" i="14"/>
  <c r="S16" i="14"/>
  <c r="R16" i="14"/>
  <c r="Q16" i="14"/>
  <c r="P16" i="14"/>
  <c r="O16" i="14"/>
  <c r="O32" i="14" s="1"/>
  <c r="M16" i="14"/>
  <c r="L16" i="14"/>
  <c r="K16" i="14"/>
  <c r="J16" i="14"/>
  <c r="I32" i="14" s="1"/>
  <c r="I16" i="14"/>
  <c r="H15" i="14"/>
  <c r="G15" i="14"/>
  <c r="F15" i="14"/>
  <c r="H14" i="14"/>
  <c r="G14" i="14"/>
  <c r="F14" i="14"/>
  <c r="E14" i="14"/>
  <c r="D14" i="14"/>
  <c r="C14" i="14" s="1"/>
  <c r="H13" i="14"/>
  <c r="G13" i="14"/>
  <c r="F13" i="14"/>
  <c r="E13" i="14"/>
  <c r="D13" i="14"/>
  <c r="C13" i="14"/>
  <c r="H12" i="14"/>
  <c r="G12" i="14"/>
  <c r="F12" i="14"/>
  <c r="E12" i="14"/>
  <c r="D12" i="14"/>
  <c r="H11" i="14"/>
  <c r="G11" i="14"/>
  <c r="F11" i="14"/>
  <c r="C11" i="14" s="1"/>
  <c r="E11" i="14"/>
  <c r="D11" i="14"/>
  <c r="H10" i="14"/>
  <c r="G10" i="14"/>
  <c r="F10" i="14"/>
  <c r="E10" i="14"/>
  <c r="D10" i="14"/>
  <c r="H9" i="14"/>
  <c r="H16" i="14" s="1"/>
  <c r="G9" i="14"/>
  <c r="F9" i="14"/>
  <c r="E9" i="14"/>
  <c r="D9" i="14"/>
  <c r="H8" i="14"/>
  <c r="G8" i="14"/>
  <c r="F8" i="14"/>
  <c r="C8" i="14" s="1"/>
  <c r="E8" i="14"/>
  <c r="D8" i="14"/>
  <c r="H7" i="14"/>
  <c r="G7" i="14"/>
  <c r="F7" i="14"/>
  <c r="F16" i="14" s="1"/>
  <c r="E7" i="14"/>
  <c r="D7" i="14"/>
  <c r="D16" i="14" s="1"/>
  <c r="BD30" i="13"/>
  <c r="BC30" i="13"/>
  <c r="BB30" i="13"/>
  <c r="BA30" i="13"/>
  <c r="AZ30" i="13"/>
  <c r="AZ31" i="13" s="1"/>
  <c r="AX30" i="13"/>
  <c r="AW30" i="13"/>
  <c r="AT31" i="13" s="1"/>
  <c r="AV30" i="13"/>
  <c r="AU30" i="13"/>
  <c r="AT30" i="13"/>
  <c r="AR30" i="13"/>
  <c r="AQ30" i="13"/>
  <c r="AP30" i="13"/>
  <c r="AO30" i="13"/>
  <c r="AN30" i="13"/>
  <c r="AN31" i="13" s="1"/>
  <c r="AL30" i="13"/>
  <c r="AK30" i="13"/>
  <c r="AJ30" i="13"/>
  <c r="AI30" i="13"/>
  <c r="AH30" i="13"/>
  <c r="AF30" i="13"/>
  <c r="AE30" i="13"/>
  <c r="AD30" i="13"/>
  <c r="AC30" i="13"/>
  <c r="AB30" i="13"/>
  <c r="Z30" i="13"/>
  <c r="Y30" i="13"/>
  <c r="X30" i="13"/>
  <c r="W30" i="13"/>
  <c r="V31" i="13"/>
  <c r="V30" i="13"/>
  <c r="T30" i="13"/>
  <c r="S30" i="13"/>
  <c r="R30" i="13"/>
  <c r="Q30" i="13"/>
  <c r="P30" i="13"/>
  <c r="N30" i="13"/>
  <c r="M30" i="13"/>
  <c r="L30" i="13"/>
  <c r="K30" i="13"/>
  <c r="J30" i="13"/>
  <c r="C30" i="13"/>
  <c r="I29" i="13"/>
  <c r="H29" i="13"/>
  <c r="G29" i="13"/>
  <c r="F29" i="13"/>
  <c r="D29" i="13" s="1"/>
  <c r="E29" i="13"/>
  <c r="I28" i="13"/>
  <c r="H28" i="13"/>
  <c r="G28" i="13"/>
  <c r="F28" i="13"/>
  <c r="E28" i="13"/>
  <c r="D28" i="13" s="1"/>
  <c r="I27" i="13"/>
  <c r="H27" i="13"/>
  <c r="G27" i="13"/>
  <c r="F27" i="13"/>
  <c r="E27" i="13"/>
  <c r="I26" i="13"/>
  <c r="H26" i="13"/>
  <c r="D26" i="13" s="1"/>
  <c r="G26" i="13"/>
  <c r="F26" i="13"/>
  <c r="E26" i="13"/>
  <c r="I25" i="13"/>
  <c r="H25" i="13"/>
  <c r="H30" i="13" s="1"/>
  <c r="G25" i="13"/>
  <c r="F25" i="13"/>
  <c r="D25" i="13" s="1"/>
  <c r="E25" i="13"/>
  <c r="I24" i="13"/>
  <c r="H24" i="13"/>
  <c r="G24" i="13"/>
  <c r="G30" i="13" s="1"/>
  <c r="F24" i="13"/>
  <c r="F30" i="13" s="1"/>
  <c r="E24" i="13"/>
  <c r="E30" i="13" s="1"/>
  <c r="BD22" i="13"/>
  <c r="BC22" i="13"/>
  <c r="BB22" i="13"/>
  <c r="BA22" i="13"/>
  <c r="AZ22" i="13"/>
  <c r="AX22" i="13"/>
  <c r="AW22" i="13"/>
  <c r="AV22" i="13"/>
  <c r="AU22" i="13"/>
  <c r="AT22" i="13"/>
  <c r="AR22" i="13"/>
  <c r="AQ22" i="13"/>
  <c r="AP22" i="13"/>
  <c r="AO22" i="13"/>
  <c r="AN22" i="13"/>
  <c r="AL22" i="13"/>
  <c r="AK22" i="13"/>
  <c r="AJ22" i="13"/>
  <c r="AI22" i="13"/>
  <c r="AH22" i="13"/>
  <c r="AF22" i="13"/>
  <c r="AE22" i="13"/>
  <c r="AD22" i="13"/>
  <c r="AC22" i="13"/>
  <c r="AB22" i="13"/>
  <c r="Z22" i="13"/>
  <c r="Y22" i="13"/>
  <c r="X22" i="13"/>
  <c r="W22" i="13"/>
  <c r="V22" i="13"/>
  <c r="T22" i="13"/>
  <c r="S22" i="13"/>
  <c r="R22" i="13"/>
  <c r="Q22" i="13"/>
  <c r="P22" i="13"/>
  <c r="N22" i="13"/>
  <c r="M22" i="13"/>
  <c r="L22" i="13"/>
  <c r="K22" i="13"/>
  <c r="J22" i="13"/>
  <c r="C22" i="13"/>
  <c r="I21" i="13"/>
  <c r="H21" i="13"/>
  <c r="G21" i="13"/>
  <c r="F21" i="13"/>
  <c r="E21" i="13"/>
  <c r="E22" i="13" s="1"/>
  <c r="I20" i="13"/>
  <c r="H20" i="13"/>
  <c r="G20" i="13"/>
  <c r="F20" i="13"/>
  <c r="E20" i="13"/>
  <c r="D20" i="13" s="1"/>
  <c r="I19" i="13"/>
  <c r="H19" i="13"/>
  <c r="H22" i="13" s="1"/>
  <c r="G19" i="13"/>
  <c r="F19" i="13"/>
  <c r="E19" i="13"/>
  <c r="I18" i="13"/>
  <c r="I22" i="13" s="1"/>
  <c r="H18" i="13"/>
  <c r="G18" i="13"/>
  <c r="G22" i="13" s="1"/>
  <c r="F18" i="13"/>
  <c r="E18" i="13"/>
  <c r="BD16" i="13"/>
  <c r="BC16" i="13"/>
  <c r="BB16" i="13"/>
  <c r="BA16" i="13"/>
  <c r="AZ16" i="13"/>
  <c r="AX16" i="13"/>
  <c r="AW16" i="13"/>
  <c r="AV16" i="13"/>
  <c r="AU16" i="13"/>
  <c r="AT16" i="13"/>
  <c r="AQ16" i="13"/>
  <c r="AP16" i="13"/>
  <c r="AO16" i="13"/>
  <c r="AN16" i="13"/>
  <c r="AL16" i="13"/>
  <c r="AK16" i="13"/>
  <c r="AJ16" i="13"/>
  <c r="AI16" i="13"/>
  <c r="AH16" i="13"/>
  <c r="AF16" i="13"/>
  <c r="AE16" i="13"/>
  <c r="AD16" i="13"/>
  <c r="AB31" i="13" s="1"/>
  <c r="AC16" i="13"/>
  <c r="AB16" i="13"/>
  <c r="Z16" i="13"/>
  <c r="Y16" i="13"/>
  <c r="X16" i="13"/>
  <c r="W16" i="13"/>
  <c r="V16" i="13"/>
  <c r="T16" i="13"/>
  <c r="P31" i="13" s="1"/>
  <c r="S16" i="13"/>
  <c r="R16" i="13"/>
  <c r="Q16" i="13"/>
  <c r="P16" i="13"/>
  <c r="N16" i="13"/>
  <c r="M16" i="13"/>
  <c r="J31" i="13"/>
  <c r="L16" i="13"/>
  <c r="K16" i="13"/>
  <c r="I15" i="13"/>
  <c r="H15" i="13"/>
  <c r="G15" i="13"/>
  <c r="I14" i="13"/>
  <c r="H14" i="13"/>
  <c r="G14" i="13"/>
  <c r="D14" i="13" s="1"/>
  <c r="F14" i="13"/>
  <c r="E14" i="13"/>
  <c r="I13" i="13"/>
  <c r="H13" i="13"/>
  <c r="G13" i="13"/>
  <c r="F13" i="13"/>
  <c r="E13" i="13"/>
  <c r="D13" i="13" s="1"/>
  <c r="I12" i="13"/>
  <c r="H12" i="13"/>
  <c r="G12" i="13"/>
  <c r="F12" i="13"/>
  <c r="E12" i="13"/>
  <c r="I11" i="13"/>
  <c r="H11" i="13"/>
  <c r="G11" i="13"/>
  <c r="D11" i="13" s="1"/>
  <c r="F11" i="13"/>
  <c r="E11" i="13"/>
  <c r="I10" i="13"/>
  <c r="H10" i="13"/>
  <c r="G10" i="13"/>
  <c r="F10" i="13"/>
  <c r="E10" i="13"/>
  <c r="D10" i="13"/>
  <c r="I9" i="13"/>
  <c r="H9" i="13"/>
  <c r="G9" i="13"/>
  <c r="F9" i="13"/>
  <c r="E9" i="13"/>
  <c r="I8" i="13"/>
  <c r="H8" i="13"/>
  <c r="H16" i="13"/>
  <c r="G8" i="13"/>
  <c r="F8" i="13"/>
  <c r="E8" i="13"/>
  <c r="I7" i="13"/>
  <c r="H7" i="13"/>
  <c r="G7" i="13"/>
  <c r="F7" i="13"/>
  <c r="F16" i="13"/>
  <c r="E7" i="13"/>
  <c r="BC29" i="12"/>
  <c r="BB29" i="12"/>
  <c r="BA29" i="12"/>
  <c r="AZ29" i="12"/>
  <c r="AY29" i="12"/>
  <c r="AW29" i="12"/>
  <c r="AV29" i="12"/>
  <c r="AS30" i="12" s="1"/>
  <c r="AU29" i="12"/>
  <c r="AT29" i="12"/>
  <c r="AS29" i="12"/>
  <c r="AQ29" i="12"/>
  <c r="AP29" i="12"/>
  <c r="AO29" i="12"/>
  <c r="AN29" i="12"/>
  <c r="AM29" i="12"/>
  <c r="AM30" i="12" s="1"/>
  <c r="AK29" i="12"/>
  <c r="AJ29" i="12"/>
  <c r="AI29" i="12"/>
  <c r="AH29" i="12"/>
  <c r="AG29" i="12"/>
  <c r="AE29" i="12"/>
  <c r="AD29" i="12"/>
  <c r="AC29" i="12"/>
  <c r="AA30" i="12" s="1"/>
  <c r="AB29" i="12"/>
  <c r="AA29" i="12"/>
  <c r="Y29" i="12"/>
  <c r="X29" i="12"/>
  <c r="W29" i="12"/>
  <c r="V29" i="12"/>
  <c r="U29" i="12"/>
  <c r="S29" i="12"/>
  <c r="R29" i="12"/>
  <c r="Q29" i="12"/>
  <c r="P29" i="12"/>
  <c r="O29" i="12"/>
  <c r="M29" i="12"/>
  <c r="L29" i="12"/>
  <c r="K29" i="12"/>
  <c r="J29" i="12"/>
  <c r="I29" i="12"/>
  <c r="H28" i="12"/>
  <c r="G28" i="12"/>
  <c r="F28" i="12"/>
  <c r="E28" i="12"/>
  <c r="H27" i="12"/>
  <c r="H29" i="12" s="1"/>
  <c r="G27" i="12"/>
  <c r="F27" i="12"/>
  <c r="F29" i="12" s="1"/>
  <c r="E27" i="12"/>
  <c r="H26" i="12"/>
  <c r="G26" i="12"/>
  <c r="F26" i="12"/>
  <c r="E26" i="12"/>
  <c r="C26" i="12" s="1"/>
  <c r="H25" i="12"/>
  <c r="G25" i="12"/>
  <c r="G29" i="12" s="1"/>
  <c r="F25" i="12"/>
  <c r="E25" i="12"/>
  <c r="H24" i="12"/>
  <c r="G24" i="12"/>
  <c r="F24" i="12"/>
  <c r="E24" i="12"/>
  <c r="D24" i="12"/>
  <c r="D29" i="12" s="1"/>
  <c r="BC22" i="12"/>
  <c r="BB22" i="12"/>
  <c r="BA22" i="12"/>
  <c r="AZ22" i="12"/>
  <c r="AY22" i="12"/>
  <c r="AW22" i="12"/>
  <c r="AV22" i="12"/>
  <c r="AU22" i="12"/>
  <c r="AT22" i="12"/>
  <c r="AS22" i="12"/>
  <c r="AQ22" i="12"/>
  <c r="AP22" i="12"/>
  <c r="AO22" i="12"/>
  <c r="AN22" i="12"/>
  <c r="AM22" i="12"/>
  <c r="AK22" i="12"/>
  <c r="AJ22" i="12"/>
  <c r="AI22" i="12"/>
  <c r="AH22" i="12"/>
  <c r="AG22" i="12"/>
  <c r="AE22" i="12"/>
  <c r="AD22" i="12"/>
  <c r="AC22" i="12"/>
  <c r="AB22" i="12"/>
  <c r="AA22" i="12"/>
  <c r="Y22" i="12"/>
  <c r="X22" i="12"/>
  <c r="W22" i="12"/>
  <c r="V22" i="12"/>
  <c r="U22" i="12"/>
  <c r="S22" i="12"/>
  <c r="R22" i="12"/>
  <c r="Q22" i="12"/>
  <c r="P22" i="12"/>
  <c r="O22" i="12"/>
  <c r="M22" i="12"/>
  <c r="L22" i="12"/>
  <c r="K22" i="12"/>
  <c r="J22" i="12"/>
  <c r="I22" i="12"/>
  <c r="H21" i="12"/>
  <c r="G21" i="12"/>
  <c r="F21" i="12"/>
  <c r="E21" i="12"/>
  <c r="D21" i="12"/>
  <c r="H20" i="12"/>
  <c r="G20" i="12"/>
  <c r="F20" i="12"/>
  <c r="E20" i="12"/>
  <c r="D20" i="12"/>
  <c r="H19" i="12"/>
  <c r="G19" i="12"/>
  <c r="F19" i="12"/>
  <c r="F22" i="12" s="1"/>
  <c r="E19" i="12"/>
  <c r="D19" i="12"/>
  <c r="C19" i="12" s="1"/>
  <c r="C22" i="12" s="1"/>
  <c r="H18" i="12"/>
  <c r="H22" i="12" s="1"/>
  <c r="G18" i="12"/>
  <c r="F18" i="12"/>
  <c r="E18" i="12"/>
  <c r="D18" i="12"/>
  <c r="D22" i="12" s="1"/>
  <c r="BC16" i="12"/>
  <c r="AY30" i="12" s="1"/>
  <c r="BB16" i="12"/>
  <c r="BA16" i="12"/>
  <c r="AZ16" i="12"/>
  <c r="AY16" i="12"/>
  <c r="AW16" i="12"/>
  <c r="AV16" i="12"/>
  <c r="AU16" i="12"/>
  <c r="AT16" i="12"/>
  <c r="AS16" i="12"/>
  <c r="AP16" i="12"/>
  <c r="AO16" i="12"/>
  <c r="AN16" i="12"/>
  <c r="AM16" i="12"/>
  <c r="AK16" i="12"/>
  <c r="AJ16" i="12"/>
  <c r="AI16" i="12"/>
  <c r="AG30" i="12" s="1"/>
  <c r="AH16" i="12"/>
  <c r="AG16" i="12"/>
  <c r="AE16" i="12"/>
  <c r="AD16" i="12"/>
  <c r="AC16" i="12"/>
  <c r="AB16" i="12"/>
  <c r="AA16" i="12"/>
  <c r="Y16" i="12"/>
  <c r="U30" i="12" s="1"/>
  <c r="X16" i="12"/>
  <c r="W16" i="12"/>
  <c r="V16" i="12"/>
  <c r="U16" i="12"/>
  <c r="S16" i="12"/>
  <c r="R16" i="12"/>
  <c r="Q16" i="12"/>
  <c r="P16" i="12"/>
  <c r="O16" i="12"/>
  <c r="M16" i="12"/>
  <c r="L16" i="12"/>
  <c r="K16" i="12"/>
  <c r="J16" i="12"/>
  <c r="I16" i="12"/>
  <c r="I30" i="12" s="1"/>
  <c r="H15" i="12"/>
  <c r="G15" i="12"/>
  <c r="F15" i="12"/>
  <c r="H14" i="12"/>
  <c r="G14" i="12"/>
  <c r="F14" i="12"/>
  <c r="E14" i="12"/>
  <c r="D14" i="12"/>
  <c r="H13" i="12"/>
  <c r="G13" i="12"/>
  <c r="F13" i="12"/>
  <c r="E13" i="12"/>
  <c r="D13" i="12"/>
  <c r="C13" i="12" s="1"/>
  <c r="H12" i="12"/>
  <c r="G12" i="12"/>
  <c r="F12" i="12"/>
  <c r="C12" i="12" s="1"/>
  <c r="E12" i="12"/>
  <c r="D12" i="12"/>
  <c r="H11" i="12"/>
  <c r="G11" i="12"/>
  <c r="F11" i="12"/>
  <c r="E11" i="12"/>
  <c r="D11" i="12"/>
  <c r="H10" i="12"/>
  <c r="C10" i="12" s="1"/>
  <c r="G10" i="12"/>
  <c r="F10" i="12"/>
  <c r="E10" i="12"/>
  <c r="D10" i="12"/>
  <c r="H9" i="12"/>
  <c r="G9" i="12"/>
  <c r="F9" i="12"/>
  <c r="F16" i="12" s="1"/>
  <c r="E9" i="12"/>
  <c r="D9" i="12"/>
  <c r="C9" i="12" s="1"/>
  <c r="H8" i="12"/>
  <c r="G8" i="12"/>
  <c r="G16" i="12" s="1"/>
  <c r="F8" i="12"/>
  <c r="E8" i="12"/>
  <c r="C8" i="12" s="1"/>
  <c r="C16" i="12" s="1"/>
  <c r="D8" i="12"/>
  <c r="H7" i="12"/>
  <c r="G7" i="12"/>
  <c r="F7" i="12"/>
  <c r="E7" i="12"/>
  <c r="E16" i="12" s="1"/>
  <c r="E30" i="12" s="1"/>
  <c r="D7" i="12"/>
  <c r="D16" i="12" s="1"/>
  <c r="BC28" i="10"/>
  <c r="AY29" i="10" s="1"/>
  <c r="BB28" i="10"/>
  <c r="BA28" i="10"/>
  <c r="AZ28" i="10"/>
  <c r="AY28" i="10"/>
  <c r="AW28" i="10"/>
  <c r="AV28" i="10"/>
  <c r="AU28" i="10"/>
  <c r="AS29" i="10"/>
  <c r="AT28" i="10"/>
  <c r="AS28" i="10"/>
  <c r="AQ28" i="10"/>
  <c r="AP28" i="10"/>
  <c r="AO28" i="10"/>
  <c r="AN28" i="10"/>
  <c r="AM28" i="10"/>
  <c r="AK28" i="10"/>
  <c r="AG29" i="10" s="1"/>
  <c r="AJ28" i="10"/>
  <c r="AI28" i="10"/>
  <c r="AH28" i="10"/>
  <c r="AG28" i="10"/>
  <c r="AE28" i="10"/>
  <c r="AD28" i="10"/>
  <c r="AC28" i="10"/>
  <c r="AA29" i="10" s="1"/>
  <c r="AB28" i="10"/>
  <c r="AA28" i="10"/>
  <c r="Y28" i="10"/>
  <c r="X28" i="10"/>
  <c r="W28" i="10"/>
  <c r="V28" i="10"/>
  <c r="U28" i="10"/>
  <c r="U29" i="10" s="1"/>
  <c r="S28" i="10"/>
  <c r="R28" i="10"/>
  <c r="Q28" i="10"/>
  <c r="P28" i="10"/>
  <c r="O28" i="10"/>
  <c r="M28" i="10"/>
  <c r="L28" i="10"/>
  <c r="K28" i="10"/>
  <c r="J28" i="10"/>
  <c r="I28" i="10"/>
  <c r="H24" i="10"/>
  <c r="G24" i="10"/>
  <c r="G28" i="10"/>
  <c r="F24" i="10"/>
  <c r="E24" i="10"/>
  <c r="E28" i="10"/>
  <c r="C28" i="10" s="1"/>
  <c r="D24" i="10"/>
  <c r="BC22" i="10"/>
  <c r="BB22" i="10"/>
  <c r="BA22" i="10"/>
  <c r="AZ22" i="10"/>
  <c r="AY22" i="10"/>
  <c r="AW22" i="10"/>
  <c r="AV22" i="10"/>
  <c r="AU22" i="10"/>
  <c r="AT22" i="10"/>
  <c r="AS22" i="10"/>
  <c r="AQ22" i="10"/>
  <c r="AP22" i="10"/>
  <c r="AO22" i="10"/>
  <c r="AN22" i="10"/>
  <c r="AM22" i="10"/>
  <c r="AK22" i="10"/>
  <c r="AJ22" i="10"/>
  <c r="AI22" i="10"/>
  <c r="AH22" i="10"/>
  <c r="AG22" i="10"/>
  <c r="AE22" i="10"/>
  <c r="AD22" i="10"/>
  <c r="AC22" i="10"/>
  <c r="AB22" i="10"/>
  <c r="AA22" i="10"/>
  <c r="Y22" i="10"/>
  <c r="X22" i="10"/>
  <c r="W22" i="10"/>
  <c r="V22" i="10"/>
  <c r="U22" i="10"/>
  <c r="S22" i="10"/>
  <c r="R22" i="10"/>
  <c r="Q22" i="10"/>
  <c r="P22" i="10"/>
  <c r="O22" i="10"/>
  <c r="M22" i="10"/>
  <c r="L22" i="10"/>
  <c r="K22" i="10"/>
  <c r="J22" i="10"/>
  <c r="I29" i="10" s="1"/>
  <c r="I22" i="10"/>
  <c r="H21" i="10"/>
  <c r="G21" i="10"/>
  <c r="F21" i="10"/>
  <c r="E21" i="10"/>
  <c r="D21" i="10"/>
  <c r="H20" i="10"/>
  <c r="G20" i="10"/>
  <c r="G22" i="10" s="1"/>
  <c r="F20" i="10"/>
  <c r="E20" i="10"/>
  <c r="D20" i="10"/>
  <c r="C20" i="10" s="1"/>
  <c r="H19" i="10"/>
  <c r="G19" i="10"/>
  <c r="F19" i="10"/>
  <c r="E19" i="10"/>
  <c r="C19" i="10" s="1"/>
  <c r="D19" i="10"/>
  <c r="H18" i="10"/>
  <c r="G18" i="10"/>
  <c r="F18" i="10"/>
  <c r="E18" i="10"/>
  <c r="E22" i="10" s="1"/>
  <c r="D18" i="10"/>
  <c r="D22" i="10" s="1"/>
  <c r="D29" i="10" s="1"/>
  <c r="BC16" i="10"/>
  <c r="BB16" i="10"/>
  <c r="BA16" i="10"/>
  <c r="AZ16" i="10"/>
  <c r="AY16" i="10"/>
  <c r="AW16" i="10"/>
  <c r="AV16" i="10"/>
  <c r="AU16" i="10"/>
  <c r="AT16" i="10"/>
  <c r="AS16" i="10"/>
  <c r="AP16" i="10"/>
  <c r="AO16" i="10"/>
  <c r="AN16" i="10"/>
  <c r="AM16" i="10"/>
  <c r="AK16" i="10"/>
  <c r="AJ16" i="10"/>
  <c r="AI16" i="10"/>
  <c r="AH16" i="10"/>
  <c r="AG16" i="10"/>
  <c r="AE16" i="10"/>
  <c r="AD16" i="10"/>
  <c r="AC16" i="10"/>
  <c r="AB16" i="10"/>
  <c r="AA16" i="10"/>
  <c r="Y16" i="10"/>
  <c r="X16" i="10"/>
  <c r="W16" i="10"/>
  <c r="V16" i="10"/>
  <c r="U16" i="10"/>
  <c r="S16" i="10"/>
  <c r="R16" i="10"/>
  <c r="Q16" i="10"/>
  <c r="O29" i="10" s="1"/>
  <c r="P16" i="10"/>
  <c r="O16" i="10"/>
  <c r="M16" i="10"/>
  <c r="L16" i="10"/>
  <c r="K16" i="10"/>
  <c r="J16" i="10"/>
  <c r="I16" i="10"/>
  <c r="H15" i="10"/>
  <c r="G15" i="10"/>
  <c r="F15" i="10"/>
  <c r="H14" i="10"/>
  <c r="G14" i="10"/>
  <c r="F14" i="10"/>
  <c r="E14" i="10"/>
  <c r="D14" i="10"/>
  <c r="H13" i="10"/>
  <c r="C13" i="10" s="1"/>
  <c r="G13" i="10"/>
  <c r="F13" i="10"/>
  <c r="E13" i="10"/>
  <c r="D13" i="10"/>
  <c r="H12" i="10"/>
  <c r="G12" i="10"/>
  <c r="F12" i="10"/>
  <c r="E12" i="10"/>
  <c r="E16" i="10" s="1"/>
  <c r="E29" i="10" s="1"/>
  <c r="D12" i="10"/>
  <c r="H11" i="10"/>
  <c r="G11" i="10"/>
  <c r="F11" i="10"/>
  <c r="E11" i="10"/>
  <c r="D11" i="10"/>
  <c r="H10" i="10"/>
  <c r="C10" i="10"/>
  <c r="G10" i="10"/>
  <c r="F10" i="10"/>
  <c r="E10" i="10"/>
  <c r="D10" i="10"/>
  <c r="H9" i="10"/>
  <c r="H16" i="10" s="1"/>
  <c r="H29" i="10" s="1"/>
  <c r="G9" i="10"/>
  <c r="G16" i="10" s="1"/>
  <c r="F9" i="10"/>
  <c r="C9" i="10"/>
  <c r="E9" i="10"/>
  <c r="D9" i="10"/>
  <c r="H8" i="10"/>
  <c r="G8" i="10"/>
  <c r="F8" i="10"/>
  <c r="E8" i="10"/>
  <c r="D8" i="10"/>
  <c r="H7" i="10"/>
  <c r="G7" i="10"/>
  <c r="F7" i="10"/>
  <c r="E7" i="10"/>
  <c r="D7" i="10"/>
  <c r="BC28" i="7"/>
  <c r="BB28" i="7"/>
  <c r="AY29" i="7" s="1"/>
  <c r="BA28" i="7"/>
  <c r="AZ28" i="7"/>
  <c r="AY28" i="7"/>
  <c r="AW28" i="7"/>
  <c r="AV28" i="7"/>
  <c r="AU28" i="7"/>
  <c r="AT28" i="7"/>
  <c r="AS29" i="7"/>
  <c r="AS28" i="7"/>
  <c r="AQ28" i="7"/>
  <c r="AP28" i="7"/>
  <c r="AO28" i="7"/>
  <c r="AN28" i="7"/>
  <c r="AM29" i="7" s="1"/>
  <c r="AM28" i="7"/>
  <c r="AK28" i="7"/>
  <c r="AG29" i="7" s="1"/>
  <c r="AJ28" i="7"/>
  <c r="AI28" i="7"/>
  <c r="AH28" i="7"/>
  <c r="AG28" i="7"/>
  <c r="AE28" i="7"/>
  <c r="AD28" i="7"/>
  <c r="AC28" i="7"/>
  <c r="AB28" i="7"/>
  <c r="AA29" i="7" s="1"/>
  <c r="AA28" i="7"/>
  <c r="Y28" i="7"/>
  <c r="X28" i="7"/>
  <c r="W28" i="7"/>
  <c r="V28" i="7"/>
  <c r="U28" i="7"/>
  <c r="S28" i="7"/>
  <c r="R28" i="7"/>
  <c r="Q28" i="7"/>
  <c r="P28" i="7"/>
  <c r="O28" i="7"/>
  <c r="M28" i="7"/>
  <c r="L28" i="7"/>
  <c r="K28" i="7"/>
  <c r="J28" i="7"/>
  <c r="I28" i="7"/>
  <c r="H24" i="7"/>
  <c r="H28" i="7" s="1"/>
  <c r="G24" i="7"/>
  <c r="G28" i="7"/>
  <c r="F24" i="7"/>
  <c r="F28" i="7"/>
  <c r="E24" i="7"/>
  <c r="E28" i="7"/>
  <c r="D24" i="7"/>
  <c r="BC22" i="7"/>
  <c r="BB22" i="7"/>
  <c r="BA22" i="7"/>
  <c r="AZ22" i="7"/>
  <c r="AY22" i="7"/>
  <c r="AW22" i="7"/>
  <c r="AV22" i="7"/>
  <c r="AU22" i="7"/>
  <c r="AT22" i="7"/>
  <c r="AS22" i="7"/>
  <c r="AQ22" i="7"/>
  <c r="AP22" i="7"/>
  <c r="AO22" i="7"/>
  <c r="AN22" i="7"/>
  <c r="AM22" i="7"/>
  <c r="AK22" i="7"/>
  <c r="AJ22" i="7"/>
  <c r="AI22" i="7"/>
  <c r="AH22" i="7"/>
  <c r="AG22" i="7"/>
  <c r="AE22" i="7"/>
  <c r="AD22" i="7"/>
  <c r="AC22" i="7"/>
  <c r="AB22" i="7"/>
  <c r="AA22" i="7"/>
  <c r="Y22" i="7"/>
  <c r="X22" i="7"/>
  <c r="W22" i="7"/>
  <c r="V22" i="7"/>
  <c r="U22" i="7"/>
  <c r="S22" i="7"/>
  <c r="R22" i="7"/>
  <c r="Q22" i="7"/>
  <c r="P22" i="7"/>
  <c r="O22" i="7"/>
  <c r="M22" i="7"/>
  <c r="L22" i="7"/>
  <c r="K22" i="7"/>
  <c r="J22" i="7"/>
  <c r="I29" i="7" s="1"/>
  <c r="I22" i="7"/>
  <c r="H21" i="7"/>
  <c r="G21" i="7"/>
  <c r="F21" i="7"/>
  <c r="E21" i="7"/>
  <c r="D21" i="7"/>
  <c r="H20" i="7"/>
  <c r="G20" i="7"/>
  <c r="C20" i="7" s="1"/>
  <c r="F20" i="7"/>
  <c r="E20" i="7"/>
  <c r="D20" i="7"/>
  <c r="H19" i="7"/>
  <c r="G19" i="7"/>
  <c r="F19" i="7"/>
  <c r="E19" i="7"/>
  <c r="D19" i="7"/>
  <c r="D22" i="7" s="1"/>
  <c r="D29" i="7" s="1"/>
  <c r="H18" i="7"/>
  <c r="G18" i="7"/>
  <c r="F18" i="7"/>
  <c r="E18" i="7"/>
  <c r="E22" i="7"/>
  <c r="D18" i="7"/>
  <c r="C18" i="7" s="1"/>
  <c r="BC16" i="7"/>
  <c r="BB16" i="7"/>
  <c r="BA16" i="7"/>
  <c r="AZ16" i="7"/>
  <c r="AY16" i="7"/>
  <c r="AW16" i="7"/>
  <c r="AV16" i="7"/>
  <c r="AU16" i="7"/>
  <c r="AT16" i="7"/>
  <c r="AS16" i="7"/>
  <c r="AP16" i="7"/>
  <c r="AO16" i="7"/>
  <c r="AN16" i="7"/>
  <c r="AM16" i="7"/>
  <c r="AK16" i="7"/>
  <c r="AJ16" i="7"/>
  <c r="AI16" i="7"/>
  <c r="AH16" i="7"/>
  <c r="AG16" i="7"/>
  <c r="AE16" i="7"/>
  <c r="AD16" i="7"/>
  <c r="AC16" i="7"/>
  <c r="AB16" i="7"/>
  <c r="AA16" i="7"/>
  <c r="Y16" i="7"/>
  <c r="U29" i="7" s="1"/>
  <c r="X16" i="7"/>
  <c r="W16" i="7"/>
  <c r="V16" i="7"/>
  <c r="U16" i="7"/>
  <c r="S16" i="7"/>
  <c r="R16" i="7"/>
  <c r="Q16" i="7"/>
  <c r="O29" i="7"/>
  <c r="P16" i="7"/>
  <c r="O16" i="7"/>
  <c r="M16" i="7"/>
  <c r="L16" i="7"/>
  <c r="K16" i="7"/>
  <c r="J16" i="7"/>
  <c r="I16" i="7"/>
  <c r="H15" i="7"/>
  <c r="G15" i="7"/>
  <c r="F15" i="7"/>
  <c r="H14" i="7"/>
  <c r="G14" i="7"/>
  <c r="F14" i="7"/>
  <c r="E14" i="7"/>
  <c r="D14" i="7"/>
  <c r="H13" i="7"/>
  <c r="C13" i="7" s="1"/>
  <c r="G13" i="7"/>
  <c r="F13" i="7"/>
  <c r="E13" i="7"/>
  <c r="D13" i="7"/>
  <c r="H12" i="7"/>
  <c r="G12" i="7"/>
  <c r="F12" i="7"/>
  <c r="E12" i="7"/>
  <c r="D12" i="7"/>
  <c r="H11" i="7"/>
  <c r="G11" i="7"/>
  <c r="F11" i="7"/>
  <c r="E11" i="7"/>
  <c r="D11" i="7"/>
  <c r="H10" i="7"/>
  <c r="G10" i="7"/>
  <c r="G16" i="7" s="1"/>
  <c r="F10" i="7"/>
  <c r="E10" i="7"/>
  <c r="D10" i="7"/>
  <c r="H9" i="7"/>
  <c r="G9" i="7"/>
  <c r="F9" i="7"/>
  <c r="E9" i="7"/>
  <c r="D9" i="7"/>
  <c r="D16" i="7" s="1"/>
  <c r="H8" i="7"/>
  <c r="G8" i="7"/>
  <c r="F8" i="7"/>
  <c r="E8" i="7"/>
  <c r="D8" i="7"/>
  <c r="H7" i="7"/>
  <c r="G7" i="7"/>
  <c r="F7" i="7"/>
  <c r="F16" i="7" s="1"/>
  <c r="E7" i="7"/>
  <c r="E16" i="7" s="1"/>
  <c r="E29" i="7" s="1"/>
  <c r="D7" i="7"/>
  <c r="BC29" i="6"/>
  <c r="BB29" i="6"/>
  <c r="BA29" i="6"/>
  <c r="AZ29" i="6"/>
  <c r="AY29" i="6"/>
  <c r="AY30" i="6" s="1"/>
  <c r="AW29" i="6"/>
  <c r="AV29" i="6"/>
  <c r="AU29" i="6"/>
  <c r="AT29" i="6"/>
  <c r="AS29" i="6"/>
  <c r="AS30" i="6" s="1"/>
  <c r="AQ29" i="6"/>
  <c r="AP29" i="6"/>
  <c r="AO29" i="6"/>
  <c r="AN29" i="6"/>
  <c r="AM29" i="6"/>
  <c r="AM30" i="6" s="1"/>
  <c r="AK29" i="6"/>
  <c r="AJ29" i="6"/>
  <c r="AI29" i="6"/>
  <c r="AH29" i="6"/>
  <c r="AG29" i="6"/>
  <c r="AE29" i="6"/>
  <c r="AD29" i="6"/>
  <c r="AC29" i="6"/>
  <c r="AB29" i="6"/>
  <c r="AA29" i="6"/>
  <c r="Y29" i="6"/>
  <c r="X29" i="6"/>
  <c r="U30" i="6" s="1"/>
  <c r="W29" i="6"/>
  <c r="V29" i="6"/>
  <c r="U29" i="6"/>
  <c r="S29" i="6"/>
  <c r="R29" i="6"/>
  <c r="Q29" i="6"/>
  <c r="P29" i="6"/>
  <c r="O29" i="6"/>
  <c r="M29" i="6"/>
  <c r="L29" i="6"/>
  <c r="K29" i="6"/>
  <c r="J29" i="6"/>
  <c r="I29" i="6"/>
  <c r="H28" i="6"/>
  <c r="G28" i="6"/>
  <c r="F28" i="6"/>
  <c r="C28" i="6" s="1"/>
  <c r="E28" i="6"/>
  <c r="D28" i="6"/>
  <c r="H27" i="6"/>
  <c r="G27" i="6"/>
  <c r="F27" i="6"/>
  <c r="E27" i="6"/>
  <c r="D27" i="6"/>
  <c r="H26" i="6"/>
  <c r="H29" i="6" s="1"/>
  <c r="G26" i="6"/>
  <c r="F26" i="6"/>
  <c r="E26" i="6"/>
  <c r="D26" i="6"/>
  <c r="C26" i="6" s="1"/>
  <c r="H25" i="6"/>
  <c r="G25" i="6"/>
  <c r="G29" i="6"/>
  <c r="F25" i="6"/>
  <c r="E25" i="6"/>
  <c r="D25" i="6"/>
  <c r="H24" i="6"/>
  <c r="G24" i="6"/>
  <c r="F24" i="6"/>
  <c r="E24" i="6"/>
  <c r="D24" i="6"/>
  <c r="D29" i="6" s="1"/>
  <c r="BC22" i="6"/>
  <c r="BB22" i="6"/>
  <c r="BA22" i="6"/>
  <c r="AZ22" i="6"/>
  <c r="AY22" i="6"/>
  <c r="AW22" i="6"/>
  <c r="AV22" i="6"/>
  <c r="AU22" i="6"/>
  <c r="AT22" i="6"/>
  <c r="AS22" i="6"/>
  <c r="AQ22" i="6"/>
  <c r="AP22" i="6"/>
  <c r="AO22" i="6"/>
  <c r="AN22" i="6"/>
  <c r="AM22" i="6"/>
  <c r="AK22" i="6"/>
  <c r="AJ22" i="6"/>
  <c r="AI22" i="6"/>
  <c r="AH22" i="6"/>
  <c r="AG22" i="6"/>
  <c r="AE22" i="6"/>
  <c r="AD22" i="6"/>
  <c r="AC22" i="6"/>
  <c r="AB22" i="6"/>
  <c r="AA22" i="6"/>
  <c r="Y22" i="6"/>
  <c r="X22" i="6"/>
  <c r="W22" i="6"/>
  <c r="V22" i="6"/>
  <c r="U22" i="6"/>
  <c r="S22" i="6"/>
  <c r="R22" i="6"/>
  <c r="Q22" i="6"/>
  <c r="P22" i="6"/>
  <c r="O22" i="6"/>
  <c r="M22" i="6"/>
  <c r="L22" i="6"/>
  <c r="K22" i="6"/>
  <c r="J22" i="6"/>
  <c r="I30" i="6" s="1"/>
  <c r="I22" i="6"/>
  <c r="H21" i="6"/>
  <c r="G21" i="6"/>
  <c r="F21" i="6"/>
  <c r="E21" i="6"/>
  <c r="D21" i="6"/>
  <c r="H20" i="6"/>
  <c r="G20" i="6"/>
  <c r="G22" i="6" s="1"/>
  <c r="F20" i="6"/>
  <c r="E20" i="6"/>
  <c r="D20" i="6"/>
  <c r="H19" i="6"/>
  <c r="H22" i="6" s="1"/>
  <c r="G19" i="6"/>
  <c r="F19" i="6"/>
  <c r="E19" i="6"/>
  <c r="C19" i="6" s="1"/>
  <c r="D19" i="6"/>
  <c r="H18" i="6"/>
  <c r="G18" i="6"/>
  <c r="F18" i="6"/>
  <c r="F22" i="6" s="1"/>
  <c r="E18" i="6"/>
  <c r="D18" i="6"/>
  <c r="D22" i="6"/>
  <c r="BC16" i="6"/>
  <c r="BB16" i="6"/>
  <c r="BA16" i="6"/>
  <c r="AZ16" i="6"/>
  <c r="AY16" i="6"/>
  <c r="AW16" i="6"/>
  <c r="AV16" i="6"/>
  <c r="AU16" i="6"/>
  <c r="AT16" i="6"/>
  <c r="AS16" i="6"/>
  <c r="AP16" i="6"/>
  <c r="AO16" i="6"/>
  <c r="AN16" i="6"/>
  <c r="AM16" i="6"/>
  <c r="AK16" i="6"/>
  <c r="AJ16" i="6"/>
  <c r="AI16" i="6"/>
  <c r="AH16" i="6"/>
  <c r="AG16" i="6"/>
  <c r="AE16" i="6"/>
  <c r="AD16" i="6"/>
  <c r="AC16" i="6"/>
  <c r="AB16" i="6"/>
  <c r="AA16" i="6"/>
  <c r="AA30" i="6" s="1"/>
  <c r="Y16" i="6"/>
  <c r="X16" i="6"/>
  <c r="W16" i="6"/>
  <c r="V16" i="6"/>
  <c r="U16" i="6"/>
  <c r="S16" i="6"/>
  <c r="R16" i="6"/>
  <c r="Q16" i="6"/>
  <c r="O30" i="6" s="1"/>
  <c r="P16" i="6"/>
  <c r="O16" i="6"/>
  <c r="M16" i="6"/>
  <c r="L16" i="6"/>
  <c r="K16" i="6"/>
  <c r="J16" i="6"/>
  <c r="I16" i="6"/>
  <c r="H15" i="6"/>
  <c r="G15" i="6"/>
  <c r="F15" i="6"/>
  <c r="H14" i="6"/>
  <c r="G14" i="6"/>
  <c r="F14" i="6"/>
  <c r="E14" i="6"/>
  <c r="D14" i="6"/>
  <c r="H13" i="6"/>
  <c r="C13" i="6" s="1"/>
  <c r="G13" i="6"/>
  <c r="F13" i="6"/>
  <c r="E13" i="6"/>
  <c r="D13" i="6"/>
  <c r="H12" i="6"/>
  <c r="G12" i="6"/>
  <c r="F12" i="6"/>
  <c r="C12" i="6" s="1"/>
  <c r="E12" i="6"/>
  <c r="D12" i="6"/>
  <c r="H11" i="6"/>
  <c r="G11" i="6"/>
  <c r="F11" i="6"/>
  <c r="E11" i="6"/>
  <c r="D11" i="6"/>
  <c r="H10" i="6"/>
  <c r="C10" i="6" s="1"/>
  <c r="G10" i="6"/>
  <c r="F10" i="6"/>
  <c r="E10" i="6"/>
  <c r="D10" i="6"/>
  <c r="H9" i="6"/>
  <c r="G9" i="6"/>
  <c r="F9" i="6"/>
  <c r="E9" i="6"/>
  <c r="E16" i="6" s="1"/>
  <c r="D9" i="6"/>
  <c r="H8" i="6"/>
  <c r="G8" i="6"/>
  <c r="F8" i="6"/>
  <c r="F16" i="6" s="1"/>
  <c r="E8" i="6"/>
  <c r="D8" i="6"/>
  <c r="H7" i="6"/>
  <c r="C7" i="6" s="1"/>
  <c r="G7" i="6"/>
  <c r="F7" i="6"/>
  <c r="E7" i="6"/>
  <c r="D7" i="6"/>
  <c r="BC29" i="4"/>
  <c r="BB29" i="4"/>
  <c r="BA29" i="4"/>
  <c r="AY30" i="4" s="1"/>
  <c r="AZ29" i="4"/>
  <c r="AY29" i="4"/>
  <c r="AW29" i="4"/>
  <c r="AV29" i="4"/>
  <c r="AU29" i="4"/>
  <c r="AT29" i="4"/>
  <c r="AS29" i="4"/>
  <c r="AS30" i="4"/>
  <c r="AQ29" i="4"/>
  <c r="AP29" i="4"/>
  <c r="AO29" i="4"/>
  <c r="AN29" i="4"/>
  <c r="AM30" i="4"/>
  <c r="AM29" i="4"/>
  <c r="AK29" i="4"/>
  <c r="AJ29" i="4"/>
  <c r="AG30" i="4" s="1"/>
  <c r="AI29" i="4"/>
  <c r="AH29" i="4"/>
  <c r="AG29" i="4"/>
  <c r="AE29" i="4"/>
  <c r="AD29" i="4"/>
  <c r="AC29" i="4"/>
  <c r="AB29" i="4"/>
  <c r="AA29" i="4"/>
  <c r="AA30" i="4" s="1"/>
  <c r="Y29" i="4"/>
  <c r="X29" i="4"/>
  <c r="W29" i="4"/>
  <c r="V29" i="4"/>
  <c r="U29" i="4"/>
  <c r="S29" i="4"/>
  <c r="R29" i="4"/>
  <c r="Q29" i="4"/>
  <c r="P29" i="4"/>
  <c r="O29" i="4"/>
  <c r="M29" i="4"/>
  <c r="L29" i="4"/>
  <c r="K29" i="4"/>
  <c r="J29" i="4"/>
  <c r="I29" i="4"/>
  <c r="H28" i="4"/>
  <c r="C28" i="4" s="1"/>
  <c r="G28" i="4"/>
  <c r="F28" i="4"/>
  <c r="E28" i="4"/>
  <c r="D28" i="4"/>
  <c r="H27" i="4"/>
  <c r="G27" i="4"/>
  <c r="F27" i="4"/>
  <c r="E27" i="4"/>
  <c r="D27" i="4"/>
  <c r="C27" i="4" s="1"/>
  <c r="H26" i="4"/>
  <c r="G26" i="4"/>
  <c r="F26" i="4"/>
  <c r="E26" i="4"/>
  <c r="D26" i="4"/>
  <c r="H25" i="4"/>
  <c r="C25" i="4" s="1"/>
  <c r="G25" i="4"/>
  <c r="F25" i="4"/>
  <c r="E25" i="4"/>
  <c r="D25" i="4"/>
  <c r="H24" i="4"/>
  <c r="H29" i="4" s="1"/>
  <c r="G24" i="4"/>
  <c r="C24" i="4" s="1"/>
  <c r="F24" i="4"/>
  <c r="E24" i="4"/>
  <c r="E29" i="4" s="1"/>
  <c r="C29" i="4" s="1"/>
  <c r="D24" i="4"/>
  <c r="D29" i="4"/>
  <c r="BC22" i="4"/>
  <c r="BB22" i="4"/>
  <c r="BA22" i="4"/>
  <c r="AZ22" i="4"/>
  <c r="AY22" i="4"/>
  <c r="AW22" i="4"/>
  <c r="AV22" i="4"/>
  <c r="AU22" i="4"/>
  <c r="AT22" i="4"/>
  <c r="AS22" i="4"/>
  <c r="AQ22" i="4"/>
  <c r="AP22" i="4"/>
  <c r="AO22" i="4"/>
  <c r="AN22" i="4"/>
  <c r="AM22" i="4"/>
  <c r="AK22" i="4"/>
  <c r="AJ22" i="4"/>
  <c r="AI22" i="4"/>
  <c r="AH22" i="4"/>
  <c r="AG22" i="4"/>
  <c r="AE22" i="4"/>
  <c r="AD22" i="4"/>
  <c r="AC22" i="4"/>
  <c r="AB22" i="4"/>
  <c r="AA22" i="4"/>
  <c r="Y22" i="4"/>
  <c r="X22" i="4"/>
  <c r="W22" i="4"/>
  <c r="V22" i="4"/>
  <c r="U22" i="4"/>
  <c r="S22" i="4"/>
  <c r="R22" i="4"/>
  <c r="Q22" i="4"/>
  <c r="P22" i="4"/>
  <c r="O22" i="4"/>
  <c r="M22" i="4"/>
  <c r="L22" i="4"/>
  <c r="K22" i="4"/>
  <c r="J22" i="4"/>
  <c r="I22" i="4"/>
  <c r="H21" i="4"/>
  <c r="G21" i="4"/>
  <c r="F21" i="4"/>
  <c r="E21" i="4"/>
  <c r="D21" i="4"/>
  <c r="H20" i="4"/>
  <c r="G20" i="4"/>
  <c r="F20" i="4"/>
  <c r="E20" i="4"/>
  <c r="D20" i="4"/>
  <c r="H19" i="4"/>
  <c r="H22" i="4" s="1"/>
  <c r="G19" i="4"/>
  <c r="F19" i="4"/>
  <c r="E19" i="4"/>
  <c r="D19" i="4"/>
  <c r="H18" i="4"/>
  <c r="G18" i="4"/>
  <c r="F18" i="4"/>
  <c r="C18" i="4" s="1"/>
  <c r="E18" i="4"/>
  <c r="E22" i="4" s="1"/>
  <c r="D18" i="4"/>
  <c r="BC16" i="4"/>
  <c r="BB16" i="4"/>
  <c r="BA16" i="4"/>
  <c r="AZ16" i="4"/>
  <c r="AY16" i="4"/>
  <c r="AW16" i="4"/>
  <c r="AV16" i="4"/>
  <c r="AU16" i="4"/>
  <c r="AT16" i="4"/>
  <c r="AS16" i="4"/>
  <c r="AP16" i="4"/>
  <c r="AO16" i="4"/>
  <c r="AN16" i="4"/>
  <c r="AM16" i="4"/>
  <c r="AK16" i="4"/>
  <c r="AJ16" i="4"/>
  <c r="AI16" i="4"/>
  <c r="AH16" i="4"/>
  <c r="AG16" i="4"/>
  <c r="AE16" i="4"/>
  <c r="AD16" i="4"/>
  <c r="AC16" i="4"/>
  <c r="AB16" i="4"/>
  <c r="AA16" i="4"/>
  <c r="Y16" i="4"/>
  <c r="X16" i="4"/>
  <c r="W16" i="4"/>
  <c r="V16" i="4"/>
  <c r="U16" i="4"/>
  <c r="S16" i="4"/>
  <c r="R16" i="4"/>
  <c r="Q16" i="4"/>
  <c r="P16" i="4"/>
  <c r="O16" i="4"/>
  <c r="M16" i="4"/>
  <c r="L16" i="4"/>
  <c r="K16" i="4"/>
  <c r="I30" i="4" s="1"/>
  <c r="J16" i="4"/>
  <c r="I16" i="4"/>
  <c r="H15" i="4"/>
  <c r="G15" i="4"/>
  <c r="F15" i="4"/>
  <c r="H14" i="4"/>
  <c r="G14" i="4"/>
  <c r="F14" i="4"/>
  <c r="E14" i="4"/>
  <c r="D14" i="4"/>
  <c r="C14" i="4" s="1"/>
  <c r="H13" i="4"/>
  <c r="G13" i="4"/>
  <c r="F13" i="4"/>
  <c r="C13" i="4"/>
  <c r="E13" i="4"/>
  <c r="D13" i="4"/>
  <c r="H12" i="4"/>
  <c r="G12" i="4"/>
  <c r="F12" i="4"/>
  <c r="E12" i="4"/>
  <c r="D12" i="4"/>
  <c r="H11" i="4"/>
  <c r="G11" i="4"/>
  <c r="F11" i="4"/>
  <c r="E11" i="4"/>
  <c r="D11" i="4"/>
  <c r="C11" i="4" s="1"/>
  <c r="H10" i="4"/>
  <c r="G10" i="4"/>
  <c r="F10" i="4"/>
  <c r="C10" i="4" s="1"/>
  <c r="E10" i="4"/>
  <c r="D10" i="4"/>
  <c r="H9" i="4"/>
  <c r="G9" i="4"/>
  <c r="C9" i="4" s="1"/>
  <c r="F9" i="4"/>
  <c r="E9" i="4"/>
  <c r="D9" i="4"/>
  <c r="H8" i="4"/>
  <c r="G8" i="4"/>
  <c r="F8" i="4"/>
  <c r="E8" i="4"/>
  <c r="D8" i="4"/>
  <c r="D16" i="4" s="1"/>
  <c r="D30" i="4" s="1"/>
  <c r="H7" i="4"/>
  <c r="G7" i="4"/>
  <c r="F7" i="4"/>
  <c r="E7" i="4"/>
  <c r="D7" i="4"/>
  <c r="D28" i="1"/>
  <c r="E28" i="1"/>
  <c r="F28" i="1"/>
  <c r="G28" i="1"/>
  <c r="H28" i="1"/>
  <c r="E29" i="1"/>
  <c r="C29" i="1" s="1"/>
  <c r="F29" i="1"/>
  <c r="G29" i="1"/>
  <c r="H29" i="1"/>
  <c r="D30" i="1"/>
  <c r="D31" i="1" s="1"/>
  <c r="E30" i="1"/>
  <c r="F30" i="1"/>
  <c r="G30" i="1"/>
  <c r="H30" i="1"/>
  <c r="H31" i="1" s="1"/>
  <c r="H27" i="1"/>
  <c r="G27" i="1"/>
  <c r="F27" i="1"/>
  <c r="E27" i="1"/>
  <c r="C27" i="1" s="1"/>
  <c r="D27" i="1"/>
  <c r="H26" i="1"/>
  <c r="G26" i="1"/>
  <c r="F26" i="1"/>
  <c r="C26" i="1" s="1"/>
  <c r="E26" i="1"/>
  <c r="D26" i="1"/>
  <c r="AV17" i="1"/>
  <c r="Q17" i="1"/>
  <c r="O32" i="1" s="1"/>
  <c r="H25" i="1"/>
  <c r="G25" i="1"/>
  <c r="F25" i="1"/>
  <c r="E25" i="1"/>
  <c r="E31" i="1" s="1"/>
  <c r="D25" i="1"/>
  <c r="D20" i="1"/>
  <c r="E20" i="1"/>
  <c r="C20" i="1" s="1"/>
  <c r="F20" i="1"/>
  <c r="G20" i="1"/>
  <c r="H20" i="1"/>
  <c r="D21" i="1"/>
  <c r="C21" i="1" s="1"/>
  <c r="E21" i="1"/>
  <c r="F21" i="1"/>
  <c r="G21" i="1"/>
  <c r="H21" i="1"/>
  <c r="H23" i="1" s="1"/>
  <c r="D22" i="1"/>
  <c r="E22" i="1"/>
  <c r="F22" i="1"/>
  <c r="G22" i="1"/>
  <c r="G23" i="1" s="1"/>
  <c r="H22" i="1"/>
  <c r="H19" i="1"/>
  <c r="G19" i="1"/>
  <c r="F19" i="1"/>
  <c r="F23" i="1" s="1"/>
  <c r="E19" i="1"/>
  <c r="C19" i="1" s="1"/>
  <c r="D19" i="1"/>
  <c r="D9" i="1"/>
  <c r="E9" i="1"/>
  <c r="F9" i="1"/>
  <c r="G9" i="1"/>
  <c r="C9" i="1" s="1"/>
  <c r="H9" i="1"/>
  <c r="D10" i="1"/>
  <c r="E10" i="1"/>
  <c r="F10" i="1"/>
  <c r="C10" i="1" s="1"/>
  <c r="G10" i="1"/>
  <c r="H10" i="1"/>
  <c r="D11" i="1"/>
  <c r="E11" i="1"/>
  <c r="E17" i="1" s="1"/>
  <c r="F11" i="1"/>
  <c r="G11" i="1"/>
  <c r="H11" i="1"/>
  <c r="D12" i="1"/>
  <c r="E12" i="1"/>
  <c r="F12" i="1"/>
  <c r="G12" i="1"/>
  <c r="H12" i="1"/>
  <c r="H17" i="1" s="1"/>
  <c r="D13" i="1"/>
  <c r="E13" i="1"/>
  <c r="F13" i="1"/>
  <c r="G13" i="1"/>
  <c r="C13" i="1" s="1"/>
  <c r="H13" i="1"/>
  <c r="D14" i="1"/>
  <c r="E14" i="1"/>
  <c r="F14" i="1"/>
  <c r="C14" i="1" s="1"/>
  <c r="G14" i="1"/>
  <c r="H14" i="1"/>
  <c r="D15" i="1"/>
  <c r="E15" i="1"/>
  <c r="C15" i="1" s="1"/>
  <c r="F15" i="1"/>
  <c r="G15" i="1"/>
  <c r="H15" i="1"/>
  <c r="F16" i="1"/>
  <c r="G16" i="1"/>
  <c r="H16" i="1"/>
  <c r="E8" i="1"/>
  <c r="F8" i="1"/>
  <c r="F17" i="1" s="1"/>
  <c r="G8" i="1"/>
  <c r="H8" i="1"/>
  <c r="D8" i="1"/>
  <c r="D17" i="1" s="1"/>
  <c r="AY31" i="1"/>
  <c r="X31" i="1"/>
  <c r="W31" i="1"/>
  <c r="V31" i="1"/>
  <c r="U32" i="1" s="1"/>
  <c r="U31" i="1"/>
  <c r="BC17" i="1"/>
  <c r="BB17" i="1"/>
  <c r="BA17" i="1"/>
  <c r="AZ17" i="1"/>
  <c r="AY17" i="1"/>
  <c r="AW17" i="1"/>
  <c r="AU17" i="1"/>
  <c r="AT17" i="1"/>
  <c r="AS17" i="1"/>
  <c r="AP17" i="1"/>
  <c r="AO17" i="1"/>
  <c r="AN17" i="1"/>
  <c r="AM17" i="1"/>
  <c r="AK17" i="1"/>
  <c r="AJ17" i="1"/>
  <c r="AI17" i="1"/>
  <c r="AH17" i="1"/>
  <c r="AG17" i="1"/>
  <c r="AE17" i="1"/>
  <c r="AD17" i="1"/>
  <c r="AC17" i="1"/>
  <c r="Y17" i="1"/>
  <c r="X17" i="1"/>
  <c r="R17" i="1"/>
  <c r="O17" i="1"/>
  <c r="Y31" i="1"/>
  <c r="S31" i="1"/>
  <c r="AI23" i="1"/>
  <c r="AH23" i="1"/>
  <c r="O23" i="1"/>
  <c r="AB17" i="1"/>
  <c r="AA17" i="1"/>
  <c r="W17" i="1"/>
  <c r="V17" i="1"/>
  <c r="U17" i="1"/>
  <c r="S17" i="1"/>
  <c r="P17" i="1"/>
  <c r="M17" i="1"/>
  <c r="L17" i="1"/>
  <c r="I32" i="1" s="1"/>
  <c r="K17" i="1"/>
  <c r="J17" i="1"/>
  <c r="I17" i="1"/>
  <c r="BC31" i="1"/>
  <c r="AY32" i="1" s="1"/>
  <c r="BB31" i="1"/>
  <c r="BA31" i="1"/>
  <c r="AZ31" i="1"/>
  <c r="AW31" i="1"/>
  <c r="AV31" i="1"/>
  <c r="AU31" i="1"/>
  <c r="AT31" i="1"/>
  <c r="AS31" i="1"/>
  <c r="AS32" i="1" s="1"/>
  <c r="AQ31" i="1"/>
  <c r="AP31" i="1"/>
  <c r="AO31" i="1"/>
  <c r="AM32" i="1" s="1"/>
  <c r="AN31" i="1"/>
  <c r="AM31" i="1"/>
  <c r="AK31" i="1"/>
  <c r="AJ31" i="1"/>
  <c r="AG32" i="1" s="1"/>
  <c r="AI31" i="1"/>
  <c r="AH31" i="1"/>
  <c r="AG31" i="1"/>
  <c r="AE31" i="1"/>
  <c r="AD31" i="1"/>
  <c r="AC31" i="1"/>
  <c r="AB31" i="1"/>
  <c r="AA31" i="1"/>
  <c r="AA32" i="1" s="1"/>
  <c r="R31" i="1"/>
  <c r="Q31" i="1"/>
  <c r="P31" i="1"/>
  <c r="O31" i="1"/>
  <c r="M31" i="1"/>
  <c r="L31" i="1"/>
  <c r="K31" i="1"/>
  <c r="J31" i="1"/>
  <c r="I31" i="1"/>
  <c r="BC23" i="1"/>
  <c r="BB23" i="1"/>
  <c r="BA23" i="1"/>
  <c r="AZ23" i="1"/>
  <c r="AY23" i="1"/>
  <c r="AW23" i="1"/>
  <c r="AV23" i="1"/>
  <c r="AU23" i="1"/>
  <c r="AT23" i="1"/>
  <c r="AS23" i="1"/>
  <c r="AQ23" i="1"/>
  <c r="AP23" i="1"/>
  <c r="AO23" i="1"/>
  <c r="AN23" i="1"/>
  <c r="AM23" i="1"/>
  <c r="AK23" i="1"/>
  <c r="AJ23" i="1"/>
  <c r="AG23" i="1"/>
  <c r="AE23" i="1"/>
  <c r="AD23" i="1"/>
  <c r="AC23" i="1"/>
  <c r="AB23" i="1"/>
  <c r="AA23" i="1"/>
  <c r="Y23" i="1"/>
  <c r="X23" i="1"/>
  <c r="W23" i="1"/>
  <c r="V23" i="1"/>
  <c r="U23" i="1"/>
  <c r="S23" i="1"/>
  <c r="R23" i="1"/>
  <c r="Q23" i="1"/>
  <c r="P23" i="1"/>
  <c r="M23" i="1"/>
  <c r="L23" i="1"/>
  <c r="K23" i="1"/>
  <c r="J23" i="1"/>
  <c r="I23" i="1"/>
  <c r="D9" i="13"/>
  <c r="E16" i="13"/>
  <c r="H28" i="10"/>
  <c r="E16" i="4"/>
  <c r="F28" i="10"/>
  <c r="U30" i="4"/>
  <c r="AH31" i="13"/>
  <c r="F22" i="13"/>
  <c r="C7" i="4"/>
  <c r="F22" i="4"/>
  <c r="D12" i="13"/>
  <c r="D27" i="13"/>
  <c r="D8" i="13"/>
  <c r="I16" i="13"/>
  <c r="I30" i="13"/>
  <c r="D7" i="13"/>
  <c r="D16" i="13" s="1"/>
  <c r="C7" i="12"/>
  <c r="H16" i="12"/>
  <c r="E22" i="12"/>
  <c r="C11" i="12"/>
  <c r="O30" i="12"/>
  <c r="G22" i="12"/>
  <c r="C28" i="12"/>
  <c r="C14" i="12"/>
  <c r="E29" i="12"/>
  <c r="C20" i="12"/>
  <c r="C18" i="12"/>
  <c r="C24" i="7"/>
  <c r="D28" i="7"/>
  <c r="C12" i="7"/>
  <c r="C14" i="7"/>
  <c r="C11" i="7"/>
  <c r="F22" i="7"/>
  <c r="F29" i="7" s="1"/>
  <c r="H22" i="7"/>
  <c r="C8" i="7"/>
  <c r="C7" i="10"/>
  <c r="D16" i="10"/>
  <c r="C11" i="10"/>
  <c r="F22" i="10"/>
  <c r="AM29" i="10"/>
  <c r="F16" i="10"/>
  <c r="C12" i="10"/>
  <c r="C14" i="10"/>
  <c r="H22" i="10"/>
  <c r="C24" i="10"/>
  <c r="F29" i="10"/>
  <c r="C8" i="10"/>
  <c r="D28" i="10"/>
  <c r="C18" i="6"/>
  <c r="G16" i="6"/>
  <c r="C8" i="6"/>
  <c r="C25" i="6"/>
  <c r="AG30" i="6"/>
  <c r="E29" i="6"/>
  <c r="C11" i="6"/>
  <c r="C14" i="6"/>
  <c r="C27" i="6"/>
  <c r="G29" i="4"/>
  <c r="D16" i="6"/>
  <c r="G22" i="14"/>
  <c r="G16" i="14"/>
  <c r="E22" i="14"/>
  <c r="E31" i="14"/>
  <c r="C28" i="14"/>
  <c r="AM32" i="14"/>
  <c r="U32" i="14"/>
  <c r="AG32" i="14"/>
  <c r="E16" i="14"/>
  <c r="C10" i="14"/>
  <c r="F22" i="14"/>
  <c r="C26" i="14"/>
  <c r="C12" i="4"/>
  <c r="D22" i="4"/>
  <c r="H16" i="4"/>
  <c r="G22" i="4"/>
  <c r="F29" i="4"/>
  <c r="O30" i="4"/>
  <c r="C20" i="4"/>
  <c r="C12" i="1"/>
  <c r="G31" i="1"/>
  <c r="C28" i="1"/>
  <c r="C30" i="1"/>
  <c r="E17" i="18"/>
  <c r="E33" i="18" s="1"/>
  <c r="C11" i="18"/>
  <c r="F23" i="18"/>
  <c r="C26" i="4"/>
  <c r="F17" i="18"/>
  <c r="O33" i="18"/>
  <c r="D23" i="18"/>
  <c r="G32" i="18"/>
  <c r="H32" i="18"/>
  <c r="G23" i="18"/>
  <c r="G33" i="18" s="1"/>
  <c r="E23" i="18"/>
  <c r="AY33" i="18"/>
  <c r="C9" i="18"/>
  <c r="G17" i="18"/>
  <c r="C14" i="18"/>
  <c r="C21" i="18"/>
  <c r="E32" i="14"/>
  <c r="H30" i="6" l="1"/>
  <c r="F30" i="12"/>
  <c r="F31" i="13"/>
  <c r="H33" i="18"/>
  <c r="H32" i="1"/>
  <c r="C29" i="6"/>
  <c r="D30" i="6"/>
  <c r="G30" i="6"/>
  <c r="G30" i="12"/>
  <c r="D30" i="13"/>
  <c r="E31" i="13"/>
  <c r="H31" i="13"/>
  <c r="C30" i="12"/>
  <c r="D30" i="12"/>
  <c r="C29" i="12"/>
  <c r="H30" i="12"/>
  <c r="E30" i="4"/>
  <c r="H30" i="4"/>
  <c r="G31" i="13"/>
  <c r="G32" i="1"/>
  <c r="H29" i="7"/>
  <c r="C16" i="10"/>
  <c r="C23" i="1"/>
  <c r="G29" i="10"/>
  <c r="H32" i="14"/>
  <c r="F30" i="4"/>
  <c r="I31" i="13"/>
  <c r="C28" i="7"/>
  <c r="D23" i="1"/>
  <c r="D32" i="1" s="1"/>
  <c r="D17" i="18"/>
  <c r="H17" i="18"/>
  <c r="E23" i="1"/>
  <c r="E32" i="1" s="1"/>
  <c r="C8" i="4"/>
  <c r="C16" i="4" s="1"/>
  <c r="F31" i="14"/>
  <c r="F32" i="14" s="1"/>
  <c r="C18" i="10"/>
  <c r="C22" i="10" s="1"/>
  <c r="G22" i="7"/>
  <c r="G29" i="7" s="1"/>
  <c r="C9" i="7"/>
  <c r="D24" i="13"/>
  <c r="G16" i="13"/>
  <c r="C9" i="14"/>
  <c r="G17" i="1"/>
  <c r="D19" i="13"/>
  <c r="D31" i="14"/>
  <c r="E22" i="6"/>
  <c r="E30" i="6" s="1"/>
  <c r="C10" i="7"/>
  <c r="F31" i="1"/>
  <c r="F32" i="1" s="1"/>
  <c r="C7" i="14"/>
  <c r="C16" i="14" s="1"/>
  <c r="C24" i="6"/>
  <c r="H16" i="6"/>
  <c r="C19" i="7"/>
  <c r="C22" i="7" s="1"/>
  <c r="C24" i="12"/>
  <c r="C25" i="1"/>
  <c r="C11" i="1"/>
  <c r="C9" i="6"/>
  <c r="C16" i="6" s="1"/>
  <c r="C30" i="6" s="1"/>
  <c r="C27" i="12"/>
  <c r="D18" i="13"/>
  <c r="C8" i="1"/>
  <c r="F16" i="4"/>
  <c r="D32" i="18"/>
  <c r="C19" i="4"/>
  <c r="C22" i="4" s="1"/>
  <c r="C18" i="14"/>
  <c r="C22" i="14" s="1"/>
  <c r="H16" i="7"/>
  <c r="G16" i="4"/>
  <c r="G30" i="4" s="1"/>
  <c r="F29" i="6"/>
  <c r="F30" i="6" s="1"/>
  <c r="C7" i="7"/>
  <c r="C20" i="6"/>
  <c r="C22" i="6" s="1"/>
  <c r="A22" i="12"/>
  <c r="A22" i="13" s="1"/>
  <c r="C16" i="7" l="1"/>
  <c r="C29" i="7" s="1"/>
  <c r="C17" i="1"/>
  <c r="C30" i="4"/>
  <c r="D32" i="14"/>
  <c r="C31" i="14"/>
  <c r="C32" i="14" s="1"/>
  <c r="D22" i="13"/>
  <c r="D31" i="13" s="1"/>
  <c r="C31" i="1"/>
  <c r="C32" i="18"/>
  <c r="C33" i="18" s="1"/>
  <c r="D33" i="18"/>
  <c r="C29" i="10"/>
  <c r="C32" i="1" l="1"/>
</calcChain>
</file>

<file path=xl/sharedStrings.xml><?xml version="1.0" encoding="utf-8"?>
<sst xmlns="http://schemas.openxmlformats.org/spreadsheetml/2006/main" count="1092" uniqueCount="127">
  <si>
    <t>Lp.</t>
  </si>
  <si>
    <t>Forma zal.</t>
  </si>
  <si>
    <t>Punkty ECTS</t>
  </si>
  <si>
    <t>Rok I</t>
  </si>
  <si>
    <t>Rok II</t>
  </si>
  <si>
    <t>Rok III</t>
  </si>
  <si>
    <t>Razem</t>
  </si>
  <si>
    <t>Rodzaj zaj.</t>
  </si>
  <si>
    <t>WY</t>
  </si>
  <si>
    <t>CA</t>
  </si>
  <si>
    <t>LB</t>
  </si>
  <si>
    <t>KW</t>
  </si>
  <si>
    <t>SM</t>
  </si>
  <si>
    <t>Wymiar godzin (łączny)</t>
  </si>
  <si>
    <t>Nazwa modułu (przedmiotu)*</t>
  </si>
  <si>
    <t>Rok IV</t>
  </si>
  <si>
    <t xml:space="preserve"> </t>
  </si>
  <si>
    <t>Symbole: WY - wykład, CA - ćwiczenia, LB - zajęcia laboratoryjne i praktyki, KW - konwersatorium, SM - seminarium, E - egzamin, ZO - zaliczenie z oceną</t>
  </si>
  <si>
    <t>Etyka i odpowiedzialność w badaniach naukowych</t>
  </si>
  <si>
    <t>Metodologie badań w naukach społecznych*</t>
  </si>
  <si>
    <t>Projekty i granty badawcze</t>
  </si>
  <si>
    <t>Podstawy dydaktyki akademickiej</t>
  </si>
  <si>
    <t>Metody statystyczne w naukach społecznych</t>
  </si>
  <si>
    <t>Seminarium</t>
  </si>
  <si>
    <t>Warsztaty nt. metod i technik samokształcenia</t>
  </si>
  <si>
    <t>Nowoczesne techniki i metody prowadzenia zajęć + e-learning</t>
  </si>
  <si>
    <t>Współpraca nauki z otoczeniem społeczno-gospodarczym</t>
  </si>
  <si>
    <t>Prawo własności intelektualnej</t>
  </si>
  <si>
    <t xml:space="preserve">*Przedmiot ma charakter wprowadzający; sugerowany zakres tematyczny obejmuje 3 bloki: historia nauki, filozofia nauki, nowoczesne metody badawcze, w tym analiza danych cyfrowych </t>
  </si>
  <si>
    <t>Academic writing**</t>
  </si>
  <si>
    <t>** Przedmiot ukierunkowany na rozwijanie umiętności warsztatowych, specjalistycznej terminologii i podnoszenie kompetencji językowych.</t>
  </si>
  <si>
    <t>Wystąpienia publiczne ***</t>
  </si>
  <si>
    <t>*** Przedmiot obejmuje 2 bloki: retorykę oraz  emisję głosu.</t>
  </si>
  <si>
    <t>Przedmioty do wyboru ****</t>
  </si>
  <si>
    <t>**** Przedmioty z innej dyscyplin niż dyscyplina wiodąca lub z innej dziedziny w łącznym wymiarze 30 godz. (15 godz. W semestrze 4 i 15 godzin w semestrze 6). Listę przedmiotów do wyboru w danym roku akademickim zatwierdza Rada Programowa Szkoły.</t>
  </si>
  <si>
    <t>Projektowanie i metodologia badań politolgicznych</t>
  </si>
  <si>
    <t>Dorobek i kierunki rozwoju nauk o polityce</t>
  </si>
  <si>
    <t>Współczesna myśli polityczna: kontynuacja i zmiana</t>
  </si>
  <si>
    <t>Współczesne stosunki międzynarodowe: instytyucje, procesy i wyzwania</t>
  </si>
  <si>
    <t>Intellectual Property Law</t>
  </si>
  <si>
    <t xml:space="preserve">Research ethics and integrity </t>
  </si>
  <si>
    <t>Research Methodology for Social Sciences *</t>
  </si>
  <si>
    <t>Research design and project management</t>
  </si>
  <si>
    <t>Public speaking and presentations in academic work ***</t>
  </si>
  <si>
    <t>Academic Course Development and Teaching</t>
  </si>
  <si>
    <t xml:space="preserve">Statistics for the Social Sciences </t>
  </si>
  <si>
    <t>Elective course ****</t>
  </si>
  <si>
    <t>Self-learning methods</t>
  </si>
  <si>
    <t>Innovative and effective teaching methods</t>
  </si>
  <si>
    <t>Social relevance of research</t>
  </si>
  <si>
    <t>Ph.D. seminar</t>
  </si>
  <si>
    <t>Research Design and Methodology in Political Science</t>
  </si>
  <si>
    <t>Advanced political science - main concepts and perspectives</t>
  </si>
  <si>
    <t>Contemporary political thought: continuation and change</t>
  </si>
  <si>
    <t>International relations: institutions, processes and challenges</t>
  </si>
  <si>
    <t>Metody ilościowej analizy danych w psychologii</t>
  </si>
  <si>
    <t>Metody jakościowej analizy danych w psychologii</t>
  </si>
  <si>
    <t xml:space="preserve">Współczesne nurty w psychologii </t>
  </si>
  <si>
    <t>Epistemologia komunikacji</t>
  </si>
  <si>
    <t>Jakościowe metody badań mediów</t>
  </si>
  <si>
    <t>Ilościowe metody badań mediów</t>
  </si>
  <si>
    <t>Teoria mediów</t>
  </si>
  <si>
    <t>Filozofia mediów</t>
  </si>
  <si>
    <t>Praktyki</t>
  </si>
  <si>
    <t xml:space="preserve">Metody ilościowej analizy wyników badań </t>
  </si>
  <si>
    <t xml:space="preserve">Metody jakościowej analizy wyników badań </t>
  </si>
  <si>
    <t xml:space="preserve">Współczesne kierunki i tendencje rozwojowe w pedagogice </t>
  </si>
  <si>
    <t>Trendy w teoriach socjologicznych</t>
  </si>
  <si>
    <t>Trendy w badaniach socjologicznych</t>
  </si>
  <si>
    <t>Metody analizy danych</t>
  </si>
  <si>
    <t>Współczesne procesy społeczne</t>
  </si>
  <si>
    <t>Metodologia nauk o zarządzaniu i jakości</t>
  </si>
  <si>
    <t>Współczesne koncepcje zarządzania</t>
  </si>
  <si>
    <t>Metody badań ilościowych</t>
  </si>
  <si>
    <t>Metody badań jakościowych</t>
  </si>
  <si>
    <t>Gospodarka oparta na wiedzy i innowacje</t>
  </si>
  <si>
    <t>Zarządzanie kapitałem ludzkim</t>
  </si>
  <si>
    <t>Współczesne nurty teorii ekonomii</t>
  </si>
  <si>
    <t>Systemy gospodarcze</t>
  </si>
  <si>
    <t>Współczesna nauka o finansach</t>
  </si>
  <si>
    <t>Metodologia nauk ekonomicznych</t>
  </si>
  <si>
    <r>
      <t>Dyscpylina:</t>
    </r>
    <r>
      <rPr>
        <b/>
        <sz val="10"/>
        <color indexed="8"/>
        <rFont val="Czcionka tekstu podstawowego"/>
        <charset val="238"/>
      </rPr>
      <t xml:space="preserve"> EKONOMIA I FINANSE</t>
    </r>
  </si>
  <si>
    <t>Dyscyplina: Nauki o polityce i administracji</t>
  </si>
  <si>
    <t>Dyscyplina: Nauki o zarządzaniu i jakości</t>
  </si>
  <si>
    <t>Dyscyplina: Pedagogika</t>
  </si>
  <si>
    <t>Dyscyplina: Psychologia</t>
  </si>
  <si>
    <t>Dyscyplina: Nauki prawne</t>
  </si>
  <si>
    <t>Blok 2: fakultatywne przedmioty wspólne*****</t>
  </si>
  <si>
    <t>Praktyki******</t>
  </si>
  <si>
    <t>****** Praktyki są fakultatywne (obowiązkowe dla wybranych dyscyplin)</t>
  </si>
  <si>
    <t>***** Fakultatywne przedmioty wspólne są nieobowiązkowe</t>
  </si>
  <si>
    <t>Blok 3: obowiązkowe przedmiotu za zakresu dyscypliny</t>
  </si>
  <si>
    <t>Internships ******</t>
  </si>
  <si>
    <t>Symbols: WY - lecture, CA - exercises, LB - laboratory classes and practices, KW - seminar, SM - seminar, E - exam, ZO - credit with mark</t>
  </si>
  <si>
    <t>* The subject is introductory; the suggested thematic scope includes 3 blocks: history of science, philosophy of science, modern research methods, including digital data analysis</t>
  </si>
  <si>
    <t>** The subject is focused on developing workshop skills, specialist terminology and improving language competences.</t>
  </si>
  <si>
    <t>*** The subject includes 2 blocks: rhetoric and voice emission.</t>
  </si>
  <si>
    <t>**** Courses from a different discipline than the leading discipline or from another field, in the total 30 hours (15 hours in semester 4 and 15 hours in semester 6). The list of subjects to choose from in a given academic year should be approved by the  Board of Doctoral School.</t>
  </si>
  <si>
    <t>****** Internships are optional (obligatory for selected disciplines)</t>
  </si>
  <si>
    <t>Block 1: obligatory common subjects</t>
  </si>
  <si>
    <t>Block 3: obligatory courses from the discipline</t>
  </si>
  <si>
    <t>Block 2: Electives*****</t>
  </si>
  <si>
    <t>***** Electives are optional</t>
  </si>
  <si>
    <t>ZO</t>
  </si>
  <si>
    <t>E</t>
  </si>
  <si>
    <t>E/ZO</t>
  </si>
  <si>
    <t>Z0</t>
  </si>
  <si>
    <t>Z</t>
  </si>
  <si>
    <t xml:space="preserve">Wybrane zagadnenia z zakresu historii prawa oraz teorii   i filozofii prawa </t>
  </si>
  <si>
    <t xml:space="preserve">Zasady ogólne prawa międzynarodowego i Unii Europejskiej </t>
  </si>
  <si>
    <t>Wybrane instytucje prawa karnego materialnego i współczesnego procesu karnego</t>
  </si>
  <si>
    <t xml:space="preserve">Wybrane insytucje prawa cywilnego, handlowego i postępowania cywilnego </t>
  </si>
  <si>
    <t>Wybrane zagadnienia prawa publicznego, administracyjnego i procesu administracyjnego</t>
  </si>
  <si>
    <t>Blok 1: obowiązkowe przedmioty wspólne dla doktorantów całej szkoły</t>
  </si>
  <si>
    <t>SZKOŁA DOKTORSKA NAUK SPOŁECZNYCH</t>
  </si>
  <si>
    <t>Załącznik nr 1.2. do uchwały Senatu</t>
  </si>
  <si>
    <t xml:space="preserve">Praktyki****** </t>
  </si>
  <si>
    <t>z</t>
  </si>
  <si>
    <t>Razem blok 1</t>
  </si>
  <si>
    <t>Razem blok 2</t>
  </si>
  <si>
    <t>Razem blok 3</t>
  </si>
  <si>
    <t>Total block 1</t>
  </si>
  <si>
    <t>Total block 2</t>
  </si>
  <si>
    <t>Total block 3</t>
  </si>
  <si>
    <t>Dyscyplina: NAUKI O KOMUNIKACJI I MEDIACH</t>
  </si>
  <si>
    <t>Dyscyplina: Political sciences and administration</t>
  </si>
  <si>
    <t>Dyscyplina: Nauki socjologiczne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</si>
</sst>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indexed="8"/>
      <name val="Czcionka tekstu podstawowego"/>
      <family val="2"/>
      <charset val="238"/>
    </font>
    <font>
      <b/>
      <sz val="10"/>
      <name val="Arial"/>
      <family val="2"/>
    </font>
    <font>
      <sz val="8"/>
      <name val="Czcionka tekstu podstawowego"/>
      <family val="2"/>
      <charset val="238"/>
    </font>
    <font>
      <sz val="8"/>
      <color indexed="8"/>
      <name val="Arial"/>
      <family val="2"/>
    </font>
    <font>
      <b/>
      <sz val="12"/>
      <color indexed="8"/>
      <name val="Czcionka tekstu podstawowego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zcionka tekstu podstawowego"/>
      <charset val="238"/>
    </font>
    <font>
      <b/>
      <sz val="8"/>
      <name val="Arial"/>
      <family val="2"/>
      <charset val="238"/>
    </font>
    <font>
      <sz val="10"/>
      <name val="Arial Narrow"/>
      <family val="2"/>
      <charset val="238"/>
    </font>
    <font>
      <b/>
      <sz val="10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sz val="9"/>
      <color indexed="8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name val="Arial Narrow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7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/>
    <xf numFmtId="0" fontId="0" fillId="5" borderId="0" xfId="0" applyFill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textRotation="90" wrapText="1"/>
    </xf>
    <xf numFmtId="0" fontId="0" fillId="6" borderId="0" xfId="0" applyFill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0" xfId="0" applyFont="1"/>
    <xf numFmtId="0" fontId="0" fillId="0" borderId="0" xfId="0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6" borderId="0" xfId="0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/>
    <xf numFmtId="0" fontId="0" fillId="6" borderId="0" xfId="0" applyFill="1" applyAlignment="1">
      <alignment horizontal="center" vertical="center" wrapText="1"/>
    </xf>
    <xf numFmtId="49" fontId="4" fillId="6" borderId="0" xfId="0" applyNumberFormat="1" applyFont="1" applyFill="1" applyAlignment="1">
      <alignment horizontal="center" vertical="center" wrapText="1"/>
    </xf>
    <xf numFmtId="49" fontId="10" fillId="6" borderId="0" xfId="0" applyNumberFormat="1" applyFont="1" applyFill="1" applyAlignment="1">
      <alignment horizontal="left" vertical="center" wrapText="1"/>
    </xf>
    <xf numFmtId="0" fontId="1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7" fillId="6" borderId="0" xfId="0" applyFont="1" applyFill="1"/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2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7" fillId="0" borderId="1" xfId="1" applyFont="1" applyBorder="1"/>
    <xf numFmtId="49" fontId="13" fillId="0" borderId="0" xfId="0" applyNumberFormat="1" applyFont="1" applyBorder="1" applyAlignment="1">
      <alignment horizontal="center" vertical="center" wrapText="1"/>
    </xf>
    <xf numFmtId="49" fontId="13" fillId="6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23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5" xfId="0" applyFont="1" applyFill="1" applyBorder="1" applyAlignment="1">
      <alignment horizontal="center" vertical="center" textRotation="90" wrapText="1"/>
    </xf>
    <xf numFmtId="0" fontId="16" fillId="7" borderId="6" xfId="0" applyFont="1" applyFill="1" applyBorder="1" applyAlignment="1">
      <alignment horizontal="center" vertical="center" textRotation="90" wrapText="1"/>
    </xf>
    <xf numFmtId="0" fontId="16" fillId="7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49" fontId="13" fillId="0" borderId="0" xfId="0" applyNumberFormat="1" applyFont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textRotation="90" wrapText="1"/>
    </xf>
    <xf numFmtId="0" fontId="6" fillId="7" borderId="6" xfId="0" applyFont="1" applyFill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3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7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6" borderId="0" xfId="0" applyFont="1" applyFill="1" applyAlignment="1">
      <alignment horizontal="left" vertical="center" wrapText="1"/>
    </xf>
    <xf numFmtId="49" fontId="13" fillId="6" borderId="0" xfId="0" applyNumberFormat="1" applyFont="1" applyFill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7" fillId="6" borderId="0" xfId="0" applyFont="1" applyFill="1"/>
    <xf numFmtId="0" fontId="9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5"/>
  <sheetViews>
    <sheetView tabSelected="1" zoomScale="85" zoomScaleNormal="85" zoomScaleSheetLayoutView="80" workbookViewId="0">
      <pane xSplit="2" ySplit="7" topLeftCell="I26" activePane="bottomRight" state="frozen"/>
      <selection pane="topRight" activeCell="D1" sqref="D1"/>
      <selection pane="bottomLeft" activeCell="A12" sqref="A12"/>
      <selection pane="bottomRight" activeCell="B36" sqref="B36:BD36"/>
    </sheetView>
  </sheetViews>
  <sheetFormatPr defaultColWidth="11" defaultRowHeight="13.2"/>
  <cols>
    <col min="1" max="1" width="9.3984375" style="23" customWidth="1"/>
    <col min="2" max="2" width="49.3984375" style="25" customWidth="1"/>
    <col min="3" max="3" width="6.5" style="23" customWidth="1"/>
    <col min="4" max="5" width="3.19921875" style="23" customWidth="1"/>
    <col min="6" max="6" width="3.09765625" style="23" customWidth="1"/>
    <col min="7" max="7" width="3.59765625" style="23" customWidth="1"/>
    <col min="8" max="8" width="4.09765625" style="23" customWidth="1"/>
    <col min="9" max="9" width="3.19921875" style="23" customWidth="1"/>
    <col min="10" max="10" width="3" style="23" customWidth="1"/>
    <col min="11" max="11" width="3.09765625" style="23" customWidth="1"/>
    <col min="12" max="12" width="3.59765625" style="23" customWidth="1"/>
    <col min="13" max="13" width="3.09765625" style="23" customWidth="1"/>
    <col min="14" max="14" width="5.19921875" style="23" customWidth="1"/>
    <col min="15" max="15" width="3.19921875" style="23" customWidth="1"/>
    <col min="16" max="16" width="3" style="23" customWidth="1"/>
    <col min="17" max="17" width="3.09765625" style="23" customWidth="1"/>
    <col min="18" max="18" width="3.59765625" style="23" customWidth="1"/>
    <col min="19" max="20" width="3.09765625" style="23" customWidth="1"/>
    <col min="21" max="21" width="3.19921875" style="23" customWidth="1"/>
    <col min="22" max="22" width="3" style="23" customWidth="1"/>
    <col min="23" max="23" width="3.09765625" style="23" customWidth="1"/>
    <col min="24" max="24" width="3.59765625" style="23" customWidth="1"/>
    <col min="25" max="25" width="3.09765625" style="23" customWidth="1"/>
    <col min="26" max="26" width="3.59765625" style="23" customWidth="1"/>
    <col min="27" max="31" width="3.19921875" style="23" customWidth="1"/>
    <col min="32" max="32" width="5.09765625" style="23" customWidth="1"/>
    <col min="33" max="37" width="3.19921875" style="23" customWidth="1"/>
    <col min="38" max="38" width="4.5" style="23" customWidth="1"/>
    <col min="39" max="56" width="3.19921875" style="23" customWidth="1"/>
    <col min="57" max="16384" width="11" style="25"/>
  </cols>
  <sheetData>
    <row r="1" spans="1:56">
      <c r="A1" s="125" t="s">
        <v>115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ht="36.6" customHeight="1">
      <c r="B2" s="126" t="s">
        <v>114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ht="24" customHeight="1">
      <c r="B3" s="10" t="s">
        <v>81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18.75" customHeight="1">
      <c r="A4" s="124" t="s">
        <v>0</v>
      </c>
      <c r="B4" s="124" t="s">
        <v>14</v>
      </c>
      <c r="C4" s="124" t="s">
        <v>13</v>
      </c>
      <c r="D4" s="124"/>
      <c r="E4" s="124"/>
      <c r="F4" s="124"/>
      <c r="G4" s="124"/>
      <c r="H4" s="124"/>
      <c r="I4" s="124" t="s">
        <v>3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 t="s">
        <v>4</v>
      </c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 t="s">
        <v>5</v>
      </c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 t="s">
        <v>15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</row>
    <row r="5" spans="1:56" ht="20.25" customHeight="1">
      <c r="A5" s="124"/>
      <c r="B5" s="124"/>
      <c r="C5" s="122" t="s">
        <v>6</v>
      </c>
      <c r="D5" s="124" t="s">
        <v>7</v>
      </c>
      <c r="E5" s="124"/>
      <c r="F5" s="124"/>
      <c r="G5" s="124"/>
      <c r="H5" s="124"/>
      <c r="I5" s="124">
        <v>1</v>
      </c>
      <c r="J5" s="124"/>
      <c r="K5" s="124"/>
      <c r="L5" s="124"/>
      <c r="M5" s="124"/>
      <c r="N5" s="124"/>
      <c r="O5" s="124">
        <v>2</v>
      </c>
      <c r="P5" s="124"/>
      <c r="Q5" s="124"/>
      <c r="R5" s="124"/>
      <c r="S5" s="124"/>
      <c r="T5" s="124"/>
      <c r="U5" s="124">
        <v>3</v>
      </c>
      <c r="V5" s="124"/>
      <c r="W5" s="124"/>
      <c r="X5" s="124"/>
      <c r="Y5" s="124"/>
      <c r="Z5" s="41"/>
      <c r="AA5" s="124">
        <v>4</v>
      </c>
      <c r="AB5" s="124"/>
      <c r="AC5" s="124"/>
      <c r="AD5" s="124"/>
      <c r="AE5" s="124"/>
      <c r="AF5" s="124"/>
      <c r="AG5" s="124">
        <v>5</v>
      </c>
      <c r="AH5" s="124"/>
      <c r="AI5" s="124"/>
      <c r="AJ5" s="124"/>
      <c r="AK5" s="124"/>
      <c r="AL5" s="124"/>
      <c r="AM5" s="124">
        <v>6</v>
      </c>
      <c r="AN5" s="124"/>
      <c r="AO5" s="124"/>
      <c r="AP5" s="124"/>
      <c r="AQ5" s="124"/>
      <c r="AR5" s="124"/>
      <c r="AS5" s="124">
        <v>7</v>
      </c>
      <c r="AT5" s="124"/>
      <c r="AU5" s="124"/>
      <c r="AV5" s="124"/>
      <c r="AW5" s="124"/>
      <c r="AX5" s="124"/>
      <c r="AY5" s="124">
        <v>8</v>
      </c>
      <c r="AZ5" s="124"/>
      <c r="BA5" s="124"/>
      <c r="BB5" s="124"/>
      <c r="BC5" s="124"/>
      <c r="BD5" s="124"/>
    </row>
    <row r="6" spans="1:56" ht="72.75" customHeight="1">
      <c r="A6" s="124"/>
      <c r="B6" s="124"/>
      <c r="C6" s="123"/>
      <c r="D6" s="41" t="s">
        <v>8</v>
      </c>
      <c r="E6" s="41" t="s">
        <v>9</v>
      </c>
      <c r="F6" s="41" t="s">
        <v>10</v>
      </c>
      <c r="G6" s="41" t="s">
        <v>11</v>
      </c>
      <c r="H6" s="41" t="s">
        <v>12</v>
      </c>
      <c r="I6" s="41" t="s">
        <v>8</v>
      </c>
      <c r="J6" s="41" t="s">
        <v>9</v>
      </c>
      <c r="K6" s="41" t="s">
        <v>10</v>
      </c>
      <c r="L6" s="41" t="s">
        <v>11</v>
      </c>
      <c r="M6" s="41" t="s">
        <v>12</v>
      </c>
      <c r="N6" s="42" t="s">
        <v>1</v>
      </c>
      <c r="O6" s="41" t="s">
        <v>8</v>
      </c>
      <c r="P6" s="41" t="s">
        <v>9</v>
      </c>
      <c r="Q6" s="41" t="s">
        <v>10</v>
      </c>
      <c r="R6" s="41" t="s">
        <v>11</v>
      </c>
      <c r="S6" s="41" t="s">
        <v>12</v>
      </c>
      <c r="T6" s="42" t="s">
        <v>1</v>
      </c>
      <c r="U6" s="41" t="s">
        <v>8</v>
      </c>
      <c r="V6" s="41" t="s">
        <v>9</v>
      </c>
      <c r="W6" s="41" t="s">
        <v>10</v>
      </c>
      <c r="X6" s="41" t="s">
        <v>11</v>
      </c>
      <c r="Y6" s="41" t="s">
        <v>12</v>
      </c>
      <c r="Z6" s="42" t="s">
        <v>1</v>
      </c>
      <c r="AA6" s="41" t="s">
        <v>8</v>
      </c>
      <c r="AB6" s="41" t="s">
        <v>9</v>
      </c>
      <c r="AC6" s="41" t="s">
        <v>10</v>
      </c>
      <c r="AD6" s="41" t="s">
        <v>11</v>
      </c>
      <c r="AE6" s="41" t="s">
        <v>12</v>
      </c>
      <c r="AF6" s="42" t="s">
        <v>1</v>
      </c>
      <c r="AG6" s="41" t="s">
        <v>8</v>
      </c>
      <c r="AH6" s="41" t="s">
        <v>9</v>
      </c>
      <c r="AI6" s="41" t="s">
        <v>10</v>
      </c>
      <c r="AJ6" s="41" t="s">
        <v>11</v>
      </c>
      <c r="AK6" s="41" t="s">
        <v>12</v>
      </c>
      <c r="AL6" s="42" t="s">
        <v>1</v>
      </c>
      <c r="AM6" s="41" t="s">
        <v>8</v>
      </c>
      <c r="AN6" s="41" t="s">
        <v>9</v>
      </c>
      <c r="AO6" s="41" t="s">
        <v>10</v>
      </c>
      <c r="AP6" s="41" t="s">
        <v>11</v>
      </c>
      <c r="AQ6" s="41" t="s">
        <v>12</v>
      </c>
      <c r="AR6" s="42" t="s">
        <v>1</v>
      </c>
      <c r="AS6" s="41" t="s">
        <v>8</v>
      </c>
      <c r="AT6" s="41" t="s">
        <v>9</v>
      </c>
      <c r="AU6" s="41" t="s">
        <v>10</v>
      </c>
      <c r="AV6" s="41" t="s">
        <v>11</v>
      </c>
      <c r="AW6" s="41" t="s">
        <v>12</v>
      </c>
      <c r="AX6" s="42" t="s">
        <v>1</v>
      </c>
      <c r="AY6" s="41" t="s">
        <v>8</v>
      </c>
      <c r="AZ6" s="41" t="s">
        <v>9</v>
      </c>
      <c r="BA6" s="41" t="s">
        <v>10</v>
      </c>
      <c r="BB6" s="41" t="s">
        <v>11</v>
      </c>
      <c r="BC6" s="41" t="s">
        <v>12</v>
      </c>
      <c r="BD6" s="42" t="s">
        <v>1</v>
      </c>
    </row>
    <row r="7" spans="1:56" ht="27" customHeight="1">
      <c r="A7" s="118" t="s">
        <v>113</v>
      </c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1:56" ht="20.399999999999999" customHeight="1">
      <c r="A8" s="30">
        <v>1</v>
      </c>
      <c r="B8" s="44" t="s">
        <v>27</v>
      </c>
      <c r="C8" s="32">
        <f>SUM(D8:H8)</f>
        <v>15</v>
      </c>
      <c r="D8" s="32">
        <f t="shared" ref="D8:H16" si="0">IF(SUM(I8,O8,U8,AA8,AG8,AM8,AS8,AY8)=0,"",SUM(I8,O8,U8,AA8,AG8,AM8,AS8,AY8))</f>
        <v>15</v>
      </c>
      <c r="E8" s="32" t="str">
        <f t="shared" si="0"/>
        <v/>
      </c>
      <c r="F8" s="32" t="str">
        <f t="shared" si="0"/>
        <v/>
      </c>
      <c r="G8" s="32" t="str">
        <f t="shared" si="0"/>
        <v/>
      </c>
      <c r="H8" s="32" t="str">
        <f t="shared" si="0"/>
        <v/>
      </c>
      <c r="I8" s="30">
        <v>15</v>
      </c>
      <c r="J8" s="30"/>
      <c r="K8" s="30"/>
      <c r="L8" s="30"/>
      <c r="M8" s="30"/>
      <c r="N8" s="30" t="s">
        <v>103</v>
      </c>
      <c r="O8" s="30"/>
      <c r="P8" s="30"/>
      <c r="Q8" s="33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ht="20.399999999999999" customHeight="1">
      <c r="A9" s="30">
        <v>2</v>
      </c>
      <c r="B9" s="44" t="s">
        <v>18</v>
      </c>
      <c r="C9" s="32">
        <f t="shared" ref="C9:C15" si="1">SUM(D9:H9)</f>
        <v>5</v>
      </c>
      <c r="D9" s="32">
        <f t="shared" si="0"/>
        <v>5</v>
      </c>
      <c r="E9" s="32" t="str">
        <f t="shared" si="0"/>
        <v/>
      </c>
      <c r="F9" s="32" t="str">
        <f t="shared" si="0"/>
        <v/>
      </c>
      <c r="G9" s="32" t="str">
        <f t="shared" si="0"/>
        <v/>
      </c>
      <c r="H9" s="32" t="str">
        <f t="shared" si="0"/>
        <v/>
      </c>
      <c r="I9" s="30">
        <v>5</v>
      </c>
      <c r="J9" s="30"/>
      <c r="K9" s="30"/>
      <c r="L9" s="30"/>
      <c r="M9" s="30"/>
      <c r="N9" s="30" t="s">
        <v>103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</row>
    <row r="10" spans="1:56" ht="20.399999999999999" customHeight="1">
      <c r="A10" s="30">
        <v>3</v>
      </c>
      <c r="B10" s="44" t="s">
        <v>19</v>
      </c>
      <c r="C10" s="32">
        <f t="shared" si="1"/>
        <v>30</v>
      </c>
      <c r="D10" s="32">
        <f t="shared" si="0"/>
        <v>15</v>
      </c>
      <c r="E10" s="32">
        <f t="shared" si="0"/>
        <v>15</v>
      </c>
      <c r="F10" s="32" t="str">
        <f t="shared" si="0"/>
        <v/>
      </c>
      <c r="G10" s="32" t="str">
        <f t="shared" si="0"/>
        <v/>
      </c>
      <c r="H10" s="32" t="str">
        <f t="shared" si="0"/>
        <v/>
      </c>
      <c r="I10" s="30">
        <v>15</v>
      </c>
      <c r="J10" s="30">
        <v>15</v>
      </c>
      <c r="K10" s="30"/>
      <c r="L10" s="30"/>
      <c r="M10" s="30"/>
      <c r="N10" s="30" t="s">
        <v>104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</row>
    <row r="11" spans="1:56" ht="20.399999999999999" customHeight="1">
      <c r="A11" s="30">
        <v>4</v>
      </c>
      <c r="B11" s="44" t="s">
        <v>29</v>
      </c>
      <c r="C11" s="32">
        <f t="shared" si="1"/>
        <v>30</v>
      </c>
      <c r="D11" s="32" t="str">
        <f t="shared" si="0"/>
        <v/>
      </c>
      <c r="E11" s="32" t="str">
        <f t="shared" si="0"/>
        <v/>
      </c>
      <c r="F11" s="32">
        <f t="shared" si="0"/>
        <v>30</v>
      </c>
      <c r="G11" s="32" t="str">
        <f t="shared" si="0"/>
        <v/>
      </c>
      <c r="H11" s="32" t="str">
        <f t="shared" si="0"/>
        <v/>
      </c>
      <c r="I11" s="30"/>
      <c r="J11" s="30"/>
      <c r="K11" s="30">
        <v>15</v>
      </c>
      <c r="L11" s="30"/>
      <c r="M11" s="30"/>
      <c r="N11" s="30" t="s">
        <v>103</v>
      </c>
      <c r="O11" s="30"/>
      <c r="P11" s="30"/>
      <c r="Q11" s="30">
        <v>15</v>
      </c>
      <c r="R11" s="30"/>
      <c r="S11" s="30"/>
      <c r="T11" s="30" t="s">
        <v>103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</row>
    <row r="12" spans="1:56" ht="20.399999999999999" customHeight="1">
      <c r="A12" s="30">
        <v>5</v>
      </c>
      <c r="B12" s="44" t="s">
        <v>20</v>
      </c>
      <c r="C12" s="32">
        <f t="shared" si="1"/>
        <v>30</v>
      </c>
      <c r="D12" s="32">
        <f t="shared" si="0"/>
        <v>10</v>
      </c>
      <c r="E12" s="32">
        <f t="shared" si="0"/>
        <v>20</v>
      </c>
      <c r="F12" s="32" t="str">
        <f t="shared" si="0"/>
        <v/>
      </c>
      <c r="G12" s="32" t="str">
        <f t="shared" si="0"/>
        <v/>
      </c>
      <c r="H12" s="32" t="str">
        <f t="shared" si="0"/>
        <v/>
      </c>
      <c r="I12" s="30"/>
      <c r="J12" s="30"/>
      <c r="K12" s="30"/>
      <c r="L12" s="30"/>
      <c r="M12" s="30"/>
      <c r="N12" s="30"/>
      <c r="O12" s="30">
        <v>10</v>
      </c>
      <c r="P12" s="30">
        <v>20</v>
      </c>
      <c r="Q12" s="30"/>
      <c r="R12" s="30"/>
      <c r="S12" s="30"/>
      <c r="T12" s="30" t="s">
        <v>103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</row>
    <row r="13" spans="1:56" ht="20.399999999999999" customHeight="1">
      <c r="A13" s="30">
        <v>6</v>
      </c>
      <c r="B13" s="44" t="s">
        <v>31</v>
      </c>
      <c r="C13" s="32">
        <f t="shared" si="1"/>
        <v>45</v>
      </c>
      <c r="D13" s="32" t="str">
        <f t="shared" si="0"/>
        <v/>
      </c>
      <c r="E13" s="32" t="str">
        <f t="shared" si="0"/>
        <v/>
      </c>
      <c r="F13" s="32" t="str">
        <f t="shared" si="0"/>
        <v/>
      </c>
      <c r="G13" s="32">
        <f t="shared" si="0"/>
        <v>45</v>
      </c>
      <c r="H13" s="32" t="str">
        <f t="shared" si="0"/>
        <v/>
      </c>
      <c r="I13" s="30"/>
      <c r="J13" s="30"/>
      <c r="K13" s="30"/>
      <c r="L13" s="30">
        <v>15</v>
      </c>
      <c r="M13" s="30"/>
      <c r="N13" s="30" t="s">
        <v>103</v>
      </c>
      <c r="O13" s="30"/>
      <c r="P13" s="30"/>
      <c r="Q13" s="30"/>
      <c r="R13" s="30">
        <v>30</v>
      </c>
      <c r="S13" s="30"/>
      <c r="T13" s="30" t="s">
        <v>103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</row>
    <row r="14" spans="1:56" ht="20.399999999999999" customHeight="1">
      <c r="A14" s="30">
        <v>7</v>
      </c>
      <c r="B14" s="44" t="s">
        <v>21</v>
      </c>
      <c r="C14" s="32">
        <f t="shared" si="1"/>
        <v>30</v>
      </c>
      <c r="D14" s="32">
        <f t="shared" si="0"/>
        <v>10</v>
      </c>
      <c r="E14" s="32">
        <f t="shared" si="0"/>
        <v>20</v>
      </c>
      <c r="F14" s="32" t="str">
        <f t="shared" si="0"/>
        <v/>
      </c>
      <c r="G14" s="32" t="str">
        <f t="shared" si="0"/>
        <v/>
      </c>
      <c r="H14" s="32" t="str">
        <f t="shared" si="0"/>
        <v/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>
        <v>10</v>
      </c>
      <c r="V14" s="30">
        <v>20</v>
      </c>
      <c r="W14" s="30"/>
      <c r="X14" s="30"/>
      <c r="Y14" s="30"/>
      <c r="Z14" s="30" t="s">
        <v>103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</row>
    <row r="15" spans="1:56" ht="20.399999999999999" customHeight="1">
      <c r="A15" s="30">
        <v>8</v>
      </c>
      <c r="B15" s="44" t="s">
        <v>22</v>
      </c>
      <c r="C15" s="32">
        <f t="shared" si="1"/>
        <v>30</v>
      </c>
      <c r="D15" s="32" t="str">
        <f t="shared" si="0"/>
        <v/>
      </c>
      <c r="E15" s="32" t="str">
        <f t="shared" si="0"/>
        <v/>
      </c>
      <c r="F15" s="32">
        <f t="shared" si="0"/>
        <v>30</v>
      </c>
      <c r="G15" s="32" t="str">
        <f t="shared" si="0"/>
        <v/>
      </c>
      <c r="H15" s="32" t="str">
        <f t="shared" si="0"/>
        <v/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>
        <v>30</v>
      </c>
      <c r="X15" s="30"/>
      <c r="Y15" s="30"/>
      <c r="Z15" s="30" t="s">
        <v>103</v>
      </c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</row>
    <row r="16" spans="1:56" ht="20.399999999999999" customHeight="1">
      <c r="A16" s="30">
        <v>10</v>
      </c>
      <c r="B16" s="44" t="s">
        <v>33</v>
      </c>
      <c r="C16" s="32">
        <v>30</v>
      </c>
      <c r="D16" s="32"/>
      <c r="E16" s="32"/>
      <c r="F16" s="32" t="str">
        <f t="shared" si="0"/>
        <v/>
      </c>
      <c r="G16" s="32" t="str">
        <f t="shared" si="0"/>
        <v/>
      </c>
      <c r="H16" s="32" t="str">
        <f t="shared" si="0"/>
        <v/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>
        <v>15</v>
      </c>
      <c r="AB16" s="30"/>
      <c r="AC16" s="30"/>
      <c r="AD16" s="30"/>
      <c r="AE16" s="30"/>
      <c r="AF16" s="30" t="s">
        <v>105</v>
      </c>
      <c r="AG16" s="30">
        <v>15</v>
      </c>
      <c r="AH16" s="30"/>
      <c r="AI16" s="30"/>
      <c r="AJ16" s="30"/>
      <c r="AK16" s="30"/>
      <c r="AL16" s="30" t="s">
        <v>105</v>
      </c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</row>
    <row r="17" spans="1:56" ht="20.399999999999999" customHeight="1">
      <c r="A17" s="121" t="s">
        <v>118</v>
      </c>
      <c r="B17" s="121"/>
      <c r="C17" s="34">
        <f t="shared" ref="C17:M17" si="2">SUM(C8:C16)</f>
        <v>245</v>
      </c>
      <c r="D17" s="34">
        <f t="shared" si="2"/>
        <v>55</v>
      </c>
      <c r="E17" s="34">
        <f t="shared" si="2"/>
        <v>55</v>
      </c>
      <c r="F17" s="34">
        <f t="shared" si="2"/>
        <v>60</v>
      </c>
      <c r="G17" s="34">
        <f t="shared" si="2"/>
        <v>45</v>
      </c>
      <c r="H17" s="34">
        <f t="shared" si="2"/>
        <v>0</v>
      </c>
      <c r="I17" s="34">
        <f t="shared" si="2"/>
        <v>35</v>
      </c>
      <c r="J17" s="34">
        <f t="shared" si="2"/>
        <v>15</v>
      </c>
      <c r="K17" s="34">
        <f t="shared" si="2"/>
        <v>15</v>
      </c>
      <c r="L17" s="34">
        <f t="shared" si="2"/>
        <v>15</v>
      </c>
      <c r="M17" s="34">
        <f t="shared" si="2"/>
        <v>0</v>
      </c>
      <c r="N17" s="34"/>
      <c r="O17" s="34">
        <f>SUM(O8:O16)</f>
        <v>10</v>
      </c>
      <c r="P17" s="34">
        <f>SUM(P8:P16)</f>
        <v>20</v>
      </c>
      <c r="Q17" s="34">
        <f>SUM(Q8:Q16)</f>
        <v>15</v>
      </c>
      <c r="R17" s="34">
        <f>SUM(R8:R16)</f>
        <v>30</v>
      </c>
      <c r="S17" s="34">
        <f>SUM(S8:S16)</f>
        <v>0</v>
      </c>
      <c r="T17" s="34"/>
      <c r="U17" s="34">
        <f>SUM(U8:U16)</f>
        <v>10</v>
      </c>
      <c r="V17" s="34">
        <f>SUM(V8:V16)</f>
        <v>20</v>
      </c>
      <c r="W17" s="34">
        <f>SUM(W8:W16)</f>
        <v>30</v>
      </c>
      <c r="X17" s="34">
        <f>SUM(X8:X16)</f>
        <v>0</v>
      </c>
      <c r="Y17" s="34">
        <f>SUM(Y8:Y16)</f>
        <v>0</v>
      </c>
      <c r="Z17" s="34"/>
      <c r="AA17" s="34">
        <f>SUM(AA8:AA16)</f>
        <v>15</v>
      </c>
      <c r="AB17" s="34">
        <f>SUM(AB8:AB16)</f>
        <v>0</v>
      </c>
      <c r="AC17" s="34">
        <f>SUM(AC8:AC16)</f>
        <v>0</v>
      </c>
      <c r="AD17" s="34">
        <f>SUM(AD8:AD16)</f>
        <v>0</v>
      </c>
      <c r="AE17" s="34">
        <f>SUM(AE8:AE16)</f>
        <v>0</v>
      </c>
      <c r="AF17" s="34"/>
      <c r="AG17" s="34">
        <f>SUM(AG8:AG16)</f>
        <v>15</v>
      </c>
      <c r="AH17" s="34">
        <f>SUM(AH8:AH16)</f>
        <v>0</v>
      </c>
      <c r="AI17" s="34">
        <f>SUM(AI8:AI16)</f>
        <v>0</v>
      </c>
      <c r="AJ17" s="34">
        <f>SUM(AJ8:AJ16)</f>
        <v>0</v>
      </c>
      <c r="AK17" s="34">
        <f>SUM(AK8:AK16)</f>
        <v>0</v>
      </c>
      <c r="AL17" s="34"/>
      <c r="AM17" s="34">
        <f>SUM(AM8:AM16)</f>
        <v>0</v>
      </c>
      <c r="AN17" s="34">
        <f>SUM(AN8:AN16)</f>
        <v>0</v>
      </c>
      <c r="AO17" s="34">
        <f>SUM(AO8:AO16)</f>
        <v>0</v>
      </c>
      <c r="AP17" s="34">
        <f>SUM(AP8:AP16)</f>
        <v>0</v>
      </c>
      <c r="AQ17" s="34"/>
      <c r="AR17" s="34"/>
      <c r="AS17" s="34">
        <f>SUM(AS8:AS16)</f>
        <v>0</v>
      </c>
      <c r="AT17" s="34">
        <f>SUM(AT8:AT16)</f>
        <v>0</v>
      </c>
      <c r="AU17" s="34">
        <f>SUM(AU8:AU16)</f>
        <v>0</v>
      </c>
      <c r="AV17" s="34">
        <f>SUM(AV8:AV16)</f>
        <v>0</v>
      </c>
      <c r="AW17" s="34">
        <f>SUM(AW8:AW16)</f>
        <v>0</v>
      </c>
      <c r="AX17" s="34"/>
      <c r="AY17" s="34">
        <f>SUM(AY8:AY16)</f>
        <v>0</v>
      </c>
      <c r="AZ17" s="34">
        <f>SUM(AZ8:AZ16)</f>
        <v>0</v>
      </c>
      <c r="BA17" s="34">
        <f>SUM(BA8:BA16)</f>
        <v>0</v>
      </c>
      <c r="BB17" s="34">
        <f>SUM(BB8:BB16)</f>
        <v>0</v>
      </c>
      <c r="BC17" s="34">
        <f>SUM(BC8:BC16)</f>
        <v>0</v>
      </c>
      <c r="BD17" s="34"/>
    </row>
    <row r="18" spans="1:56" s="38" customFormat="1" ht="20.399999999999999" customHeight="1">
      <c r="A18" s="116" t="s">
        <v>87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</row>
    <row r="19" spans="1:56" ht="20.399999999999999" customHeight="1">
      <c r="A19" s="30">
        <v>12</v>
      </c>
      <c r="B19" s="44" t="s">
        <v>24</v>
      </c>
      <c r="C19" s="32">
        <f>SUM(D19:H19)</f>
        <v>15</v>
      </c>
      <c r="D19" s="32" t="str">
        <f t="shared" ref="D19:H22" si="3">IF(SUM(I19,O19,U19,AA19,AG19,AM19,AS19,AY19)=0,"",SUM(I19,O19,U19,AA19,AG19,AM19,AS19,AY19))</f>
        <v/>
      </c>
      <c r="E19" s="32" t="str">
        <f t="shared" si="3"/>
        <v/>
      </c>
      <c r="F19" s="32" t="str">
        <f t="shared" si="3"/>
        <v/>
      </c>
      <c r="G19" s="32">
        <f t="shared" si="3"/>
        <v>15</v>
      </c>
      <c r="H19" s="32" t="str">
        <f t="shared" si="3"/>
        <v/>
      </c>
      <c r="I19" s="30"/>
      <c r="J19" s="30"/>
      <c r="K19" s="30"/>
      <c r="L19" s="30">
        <v>15</v>
      </c>
      <c r="M19" s="30"/>
      <c r="N19" s="30" t="s">
        <v>103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1:56" ht="20.399999999999999" customHeight="1">
      <c r="A20" s="30">
        <v>13</v>
      </c>
      <c r="B20" s="44" t="s">
        <v>25</v>
      </c>
      <c r="C20" s="32">
        <f>SUM(D20:H20)</f>
        <v>30</v>
      </c>
      <c r="D20" s="32" t="str">
        <f t="shared" si="3"/>
        <v/>
      </c>
      <c r="E20" s="32" t="str">
        <f t="shared" si="3"/>
        <v/>
      </c>
      <c r="F20" s="32">
        <f t="shared" si="3"/>
        <v>30</v>
      </c>
      <c r="G20" s="32" t="str">
        <f t="shared" si="3"/>
        <v/>
      </c>
      <c r="H20" s="32" t="str">
        <f t="shared" si="3"/>
        <v/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>
        <v>30</v>
      </c>
      <c r="AJ20" s="30"/>
      <c r="AK20" s="30"/>
      <c r="AL20" s="30" t="s">
        <v>103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1:56" ht="20.399999999999999" customHeight="1">
      <c r="A21" s="30">
        <v>14</v>
      </c>
      <c r="B21" s="44" t="s">
        <v>26</v>
      </c>
      <c r="C21" s="32">
        <f>SUM(D21:H21)</f>
        <v>15</v>
      </c>
      <c r="D21" s="32" t="str">
        <f t="shared" si="3"/>
        <v/>
      </c>
      <c r="E21" s="32">
        <f t="shared" si="3"/>
        <v>15</v>
      </c>
      <c r="F21" s="32" t="str">
        <f t="shared" si="3"/>
        <v/>
      </c>
      <c r="G21" s="32" t="str">
        <f t="shared" si="3"/>
        <v/>
      </c>
      <c r="H21" s="32" t="str">
        <f t="shared" si="3"/>
        <v/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>
        <v>15</v>
      </c>
      <c r="AI21" s="30"/>
      <c r="AJ21" s="30"/>
      <c r="AK21" s="30"/>
      <c r="AL21" s="30" t="s">
        <v>103</v>
      </c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56" ht="20.399999999999999" customHeight="1">
      <c r="A22" s="30">
        <v>15</v>
      </c>
      <c r="B22" s="44" t="s">
        <v>88</v>
      </c>
      <c r="C22" s="32">
        <v>30</v>
      </c>
      <c r="D22" s="32" t="str">
        <f t="shared" si="3"/>
        <v/>
      </c>
      <c r="E22" s="32" t="str">
        <f t="shared" si="3"/>
        <v/>
      </c>
      <c r="F22" s="32" t="str">
        <f t="shared" si="3"/>
        <v/>
      </c>
      <c r="G22" s="32" t="str">
        <f t="shared" si="3"/>
        <v/>
      </c>
      <c r="H22" s="32" t="str">
        <f t="shared" si="3"/>
        <v/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56" ht="20.399999999999999" customHeight="1">
      <c r="A23" s="35" t="s">
        <v>119</v>
      </c>
      <c r="B23" s="35"/>
      <c r="C23" s="36">
        <f t="shared" ref="C23:M23" si="4">SUM(C19:C22)</f>
        <v>90</v>
      </c>
      <c r="D23" s="36">
        <f t="shared" si="4"/>
        <v>0</v>
      </c>
      <c r="E23" s="36">
        <f t="shared" si="4"/>
        <v>15</v>
      </c>
      <c r="F23" s="36">
        <f t="shared" si="4"/>
        <v>30</v>
      </c>
      <c r="G23" s="36">
        <f t="shared" si="4"/>
        <v>15</v>
      </c>
      <c r="H23" s="36">
        <f t="shared" si="4"/>
        <v>0</v>
      </c>
      <c r="I23" s="36">
        <f t="shared" si="4"/>
        <v>0</v>
      </c>
      <c r="J23" s="36">
        <f t="shared" si="4"/>
        <v>0</v>
      </c>
      <c r="K23" s="36">
        <f t="shared" si="4"/>
        <v>0</v>
      </c>
      <c r="L23" s="36">
        <f t="shared" si="4"/>
        <v>15</v>
      </c>
      <c r="M23" s="36">
        <f t="shared" si="4"/>
        <v>0</v>
      </c>
      <c r="N23" s="36"/>
      <c r="O23" s="36">
        <f>SUM(O19:O22)</f>
        <v>0</v>
      </c>
      <c r="P23" s="36">
        <f>SUM(P19:P22)</f>
        <v>0</v>
      </c>
      <c r="Q23" s="36">
        <f>SUM(Q19:Q22)</f>
        <v>0</v>
      </c>
      <c r="R23" s="36">
        <f>SUM(R19:R22)</f>
        <v>0</v>
      </c>
      <c r="S23" s="36">
        <f>SUM(S19:S22)</f>
        <v>0</v>
      </c>
      <c r="T23" s="36"/>
      <c r="U23" s="36">
        <f>SUM(U19:U22)</f>
        <v>0</v>
      </c>
      <c r="V23" s="36">
        <f>SUM(V19:V22)</f>
        <v>0</v>
      </c>
      <c r="W23" s="36">
        <f>SUM(W19:W22)</f>
        <v>0</v>
      </c>
      <c r="X23" s="36">
        <f>SUM(X19:X22)</f>
        <v>0</v>
      </c>
      <c r="Y23" s="36">
        <f>SUM(Y19:Y22)</f>
        <v>0</v>
      </c>
      <c r="Z23" s="36"/>
      <c r="AA23" s="36">
        <f>SUM(AA19:AA22)</f>
        <v>0</v>
      </c>
      <c r="AB23" s="36">
        <f>SUM(AB19:AB22)</f>
        <v>0</v>
      </c>
      <c r="AC23" s="36">
        <f>SUM(AC19:AC22)</f>
        <v>0</v>
      </c>
      <c r="AD23" s="36">
        <f>SUM(AD19:AD22)</f>
        <v>0</v>
      </c>
      <c r="AE23" s="36">
        <f>SUM(AE19:AE22)</f>
        <v>0</v>
      </c>
      <c r="AF23" s="36"/>
      <c r="AG23" s="36">
        <f>SUM(AG19:AG22)</f>
        <v>0</v>
      </c>
      <c r="AH23" s="36">
        <f>SUM(AH19:AH22)</f>
        <v>15</v>
      </c>
      <c r="AI23" s="36">
        <f>SUM(AI20:AI22)</f>
        <v>30</v>
      </c>
      <c r="AJ23" s="36">
        <f>SUM(AJ19:AJ22)</f>
        <v>0</v>
      </c>
      <c r="AK23" s="36">
        <f>SUM(AK19:AK22)</f>
        <v>0</v>
      </c>
      <c r="AL23" s="36"/>
      <c r="AM23" s="36">
        <f>SUM(AM19:AM22)</f>
        <v>0</v>
      </c>
      <c r="AN23" s="36">
        <f>SUM(AN19:AN22)</f>
        <v>0</v>
      </c>
      <c r="AO23" s="36">
        <f>SUM(AO19:AO22)</f>
        <v>0</v>
      </c>
      <c r="AP23" s="36">
        <f>SUM(AP19:AP22)</f>
        <v>0</v>
      </c>
      <c r="AQ23" s="36">
        <f>SUM(AQ19:AQ22)</f>
        <v>0</v>
      </c>
      <c r="AR23" s="36"/>
      <c r="AS23" s="36">
        <f t="shared" ref="AS23:BC23" si="5">SUM(AS19:AS22)</f>
        <v>0</v>
      </c>
      <c r="AT23" s="36">
        <f t="shared" si="5"/>
        <v>0</v>
      </c>
      <c r="AU23" s="36">
        <f t="shared" si="5"/>
        <v>0</v>
      </c>
      <c r="AV23" s="36">
        <f t="shared" si="5"/>
        <v>0</v>
      </c>
      <c r="AW23" s="36">
        <f t="shared" si="5"/>
        <v>0</v>
      </c>
      <c r="AX23" s="36"/>
      <c r="AY23" s="36">
        <f t="shared" si="5"/>
        <v>0</v>
      </c>
      <c r="AZ23" s="36">
        <f t="shared" si="5"/>
        <v>0</v>
      </c>
      <c r="BA23" s="36">
        <f t="shared" si="5"/>
        <v>0</v>
      </c>
      <c r="BB23" s="36">
        <f t="shared" si="5"/>
        <v>0</v>
      </c>
      <c r="BC23" s="36">
        <f t="shared" si="5"/>
        <v>0</v>
      </c>
      <c r="BD23" s="36"/>
    </row>
    <row r="24" spans="1:56" s="38" customFormat="1" ht="20.399999999999999" customHeight="1">
      <c r="A24" s="116" t="s">
        <v>91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</row>
    <row r="25" spans="1:56" ht="20.399999999999999" customHeight="1">
      <c r="A25" s="30">
        <v>16</v>
      </c>
      <c r="B25" s="37" t="s">
        <v>23</v>
      </c>
      <c r="C25" s="32">
        <f>SUM(D25:H25)</f>
        <v>240</v>
      </c>
      <c r="D25" s="32" t="str">
        <f>IF(SUM(I25,O25,U25,AA25,AG25,AM25,AS25,AY25)=0,"",SUM(I25,O25,U25,AA25,AG25,AM25,AS25,AY25))</f>
        <v/>
      </c>
      <c r="E25" s="32" t="str">
        <f t="shared" ref="E25:H31" si="6">IF(SUM(J25,P25,V25,AB25,AH25,AN25,AT25,AZ25)=0,"",SUM(J25,P25,V25,AB25,AH25,AN25,AT25,AZ25))</f>
        <v/>
      </c>
      <c r="F25" s="32" t="str">
        <f t="shared" si="6"/>
        <v/>
      </c>
      <c r="G25" s="32" t="str">
        <f t="shared" si="6"/>
        <v/>
      </c>
      <c r="H25" s="32">
        <f t="shared" si="6"/>
        <v>240</v>
      </c>
      <c r="I25" s="30"/>
      <c r="J25" s="30"/>
      <c r="K25" s="30"/>
      <c r="L25" s="30"/>
      <c r="M25" s="30">
        <v>30</v>
      </c>
      <c r="N25" s="30" t="s">
        <v>107</v>
      </c>
      <c r="O25" s="30"/>
      <c r="P25" s="30"/>
      <c r="Q25" s="30"/>
      <c r="R25" s="30"/>
      <c r="S25" s="30">
        <v>30</v>
      </c>
      <c r="T25" s="30"/>
      <c r="U25" s="30"/>
      <c r="V25" s="30"/>
      <c r="W25" s="30"/>
      <c r="X25" s="30"/>
      <c r="Y25" s="30">
        <v>30</v>
      </c>
      <c r="Z25" s="30" t="s">
        <v>107</v>
      </c>
      <c r="AA25" s="30"/>
      <c r="AB25" s="30"/>
      <c r="AC25" s="30"/>
      <c r="AD25" s="30"/>
      <c r="AE25" s="30">
        <v>30</v>
      </c>
      <c r="AF25" s="30" t="s">
        <v>107</v>
      </c>
      <c r="AG25" s="30"/>
      <c r="AH25" s="30"/>
      <c r="AI25" s="30"/>
      <c r="AJ25" s="30"/>
      <c r="AK25" s="30">
        <v>30</v>
      </c>
      <c r="AL25" s="30" t="s">
        <v>107</v>
      </c>
      <c r="AM25" s="30"/>
      <c r="AN25" s="30"/>
      <c r="AO25" s="30"/>
      <c r="AP25" s="30"/>
      <c r="AQ25" s="30">
        <v>30</v>
      </c>
      <c r="AR25" s="30" t="s">
        <v>107</v>
      </c>
      <c r="AS25" s="30"/>
      <c r="AT25" s="30"/>
      <c r="AU25" s="30"/>
      <c r="AV25" s="30"/>
      <c r="AW25" s="30">
        <v>30</v>
      </c>
      <c r="AX25" s="30" t="s">
        <v>107</v>
      </c>
      <c r="AY25" s="30"/>
      <c r="AZ25" s="30"/>
      <c r="BA25" s="30"/>
      <c r="BB25" s="30"/>
      <c r="BC25" s="30">
        <v>30</v>
      </c>
      <c r="BD25" s="30" t="s">
        <v>107</v>
      </c>
    </row>
    <row r="26" spans="1:56" ht="20.399999999999999" customHeight="1">
      <c r="A26" s="30">
        <v>17</v>
      </c>
      <c r="B26" s="44" t="s">
        <v>77</v>
      </c>
      <c r="C26" s="32">
        <f>SUM(D26:H26)</f>
        <v>30</v>
      </c>
      <c r="D26" s="32">
        <f>SUM(I26:BD26)</f>
        <v>30</v>
      </c>
      <c r="E26" s="32"/>
      <c r="F26" s="32"/>
      <c r="G26" s="32"/>
      <c r="H26" s="32"/>
      <c r="I26" s="30">
        <v>30</v>
      </c>
      <c r="J26" s="30"/>
      <c r="K26" s="30"/>
      <c r="L26" s="30"/>
      <c r="M26" s="30"/>
      <c r="N26" s="30" t="s">
        <v>104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 ht="20.399999999999999" customHeight="1">
      <c r="A27" s="30">
        <v>18</v>
      </c>
      <c r="B27" s="44" t="s">
        <v>78</v>
      </c>
      <c r="C27" s="32">
        <v>15</v>
      </c>
      <c r="D27" s="32">
        <v>15</v>
      </c>
      <c r="E27" s="32"/>
      <c r="F27" s="32"/>
      <c r="G27" s="32"/>
      <c r="H27" s="3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>
        <v>15</v>
      </c>
      <c r="AH27" s="30"/>
      <c r="AI27" s="30"/>
      <c r="AJ27" s="30"/>
      <c r="AK27" s="30"/>
      <c r="AL27" s="30" t="s">
        <v>103</v>
      </c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1:56" ht="20.399999999999999" customHeight="1">
      <c r="A28" s="30">
        <v>20</v>
      </c>
      <c r="B28" s="44" t="s">
        <v>73</v>
      </c>
      <c r="C28" s="32">
        <v>15</v>
      </c>
      <c r="D28" s="32"/>
      <c r="E28" s="32">
        <v>15</v>
      </c>
      <c r="F28" s="32" t="str">
        <f t="shared" si="6"/>
        <v/>
      </c>
      <c r="G28" s="32" t="str">
        <f t="shared" si="6"/>
        <v/>
      </c>
      <c r="H28" s="32" t="str">
        <f t="shared" si="6"/>
        <v/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>
        <v>15</v>
      </c>
      <c r="W28" s="30"/>
      <c r="X28" s="30"/>
      <c r="Y28" s="30"/>
      <c r="Z28" s="30" t="s">
        <v>103</v>
      </c>
      <c r="AA28" s="44"/>
      <c r="AB28" s="37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</row>
    <row r="29" spans="1:56" ht="20.399999999999999" customHeight="1">
      <c r="A29" s="30">
        <v>21</v>
      </c>
      <c r="B29" s="44" t="s">
        <v>74</v>
      </c>
      <c r="C29" s="32">
        <v>15</v>
      </c>
      <c r="D29" s="32"/>
      <c r="E29" s="32">
        <v>15</v>
      </c>
      <c r="F29" s="32" t="str">
        <f t="shared" si="6"/>
        <v/>
      </c>
      <c r="G29" s="32" t="str">
        <f t="shared" si="6"/>
        <v/>
      </c>
      <c r="H29" s="32" t="str">
        <f t="shared" si="6"/>
        <v/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>
        <v>15</v>
      </c>
      <c r="AC29" s="30"/>
      <c r="AD29" s="30"/>
      <c r="AE29" s="30"/>
      <c r="AF29" s="30" t="s">
        <v>103</v>
      </c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</row>
    <row r="30" spans="1:56" ht="20.399999999999999" customHeight="1">
      <c r="A30" s="30">
        <v>22</v>
      </c>
      <c r="B30" s="45" t="s">
        <v>79</v>
      </c>
      <c r="C30" s="32">
        <v>30</v>
      </c>
      <c r="D30" s="32">
        <v>30</v>
      </c>
      <c r="E30" s="32" t="str">
        <f t="shared" si="6"/>
        <v/>
      </c>
      <c r="F30" s="32" t="str">
        <f t="shared" si="6"/>
        <v/>
      </c>
      <c r="G30" s="32" t="str">
        <f t="shared" si="6"/>
        <v/>
      </c>
      <c r="H30" s="32" t="str">
        <f t="shared" si="6"/>
        <v/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>
        <v>30</v>
      </c>
      <c r="AB30" s="30"/>
      <c r="AC30" s="30"/>
      <c r="AD30" s="30"/>
      <c r="AE30" s="30"/>
      <c r="AF30" s="30" t="s">
        <v>104</v>
      </c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</row>
    <row r="31" spans="1:56" ht="20.399999999999999" customHeight="1">
      <c r="A31" s="30">
        <v>29</v>
      </c>
      <c r="B31" s="44" t="s">
        <v>80</v>
      </c>
      <c r="C31" s="32">
        <v>15</v>
      </c>
      <c r="D31" s="32">
        <v>15</v>
      </c>
      <c r="E31" s="32" t="str">
        <f t="shared" si="6"/>
        <v/>
      </c>
      <c r="F31" s="32" t="str">
        <f t="shared" si="6"/>
        <v/>
      </c>
      <c r="G31" s="32" t="str">
        <f t="shared" si="6"/>
        <v/>
      </c>
      <c r="H31" s="32" t="str">
        <f t="shared" si="6"/>
        <v/>
      </c>
      <c r="I31" s="30"/>
      <c r="J31" s="30"/>
      <c r="K31" s="30"/>
      <c r="L31" s="30"/>
      <c r="M31" s="30"/>
      <c r="N31" s="30"/>
      <c r="O31" s="30">
        <v>15</v>
      </c>
      <c r="P31" s="30"/>
      <c r="Q31" s="30"/>
      <c r="R31" s="30"/>
      <c r="S31" s="30"/>
      <c r="T31" s="30" t="s">
        <v>104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</row>
    <row r="32" spans="1:56" ht="20.399999999999999" customHeight="1">
      <c r="A32" s="35" t="s">
        <v>120</v>
      </c>
      <c r="B32" s="35"/>
      <c r="C32" s="36">
        <f>SUM(D32:H32)</f>
        <v>360</v>
      </c>
      <c r="D32" s="36">
        <f t="shared" ref="D32:M32" si="7">SUM(D25:D31)</f>
        <v>90</v>
      </c>
      <c r="E32" s="36">
        <f t="shared" si="7"/>
        <v>30</v>
      </c>
      <c r="F32" s="36">
        <f t="shared" si="7"/>
        <v>0</v>
      </c>
      <c r="G32" s="36">
        <f t="shared" si="7"/>
        <v>0</v>
      </c>
      <c r="H32" s="36">
        <f t="shared" si="7"/>
        <v>240</v>
      </c>
      <c r="I32" s="36">
        <f t="shared" si="7"/>
        <v>30</v>
      </c>
      <c r="J32" s="36">
        <f t="shared" si="7"/>
        <v>0</v>
      </c>
      <c r="K32" s="36">
        <f t="shared" si="7"/>
        <v>0</v>
      </c>
      <c r="L32" s="36">
        <f t="shared" si="7"/>
        <v>0</v>
      </c>
      <c r="M32" s="36">
        <f t="shared" si="7"/>
        <v>30</v>
      </c>
      <c r="N32" s="36"/>
      <c r="O32" s="36">
        <f>SUM(O25:O31)</f>
        <v>15</v>
      </c>
      <c r="P32" s="36">
        <f>SUM(P25:P31)</f>
        <v>0</v>
      </c>
      <c r="Q32" s="36">
        <f>SUM(Q25:Q31)</f>
        <v>0</v>
      </c>
      <c r="R32" s="36">
        <f>SUM(R25:R31)</f>
        <v>0</v>
      </c>
      <c r="S32" s="36">
        <f>SUM(S25:S31)</f>
        <v>30</v>
      </c>
      <c r="T32" s="36"/>
      <c r="U32" s="36">
        <f>SUM(U25:U31)</f>
        <v>0</v>
      </c>
      <c r="V32" s="36">
        <f>SUM(V25:V31)</f>
        <v>15</v>
      </c>
      <c r="W32" s="36">
        <f>SUM(W25:W31)</f>
        <v>0</v>
      </c>
      <c r="X32" s="36">
        <f>SUM(X25:X31)</f>
        <v>0</v>
      </c>
      <c r="Y32" s="36">
        <f>SUM(Y25:Y31)</f>
        <v>30</v>
      </c>
      <c r="Z32" s="36"/>
      <c r="AA32" s="36">
        <f>SUM(AA25:AA31)</f>
        <v>30</v>
      </c>
      <c r="AB32" s="36">
        <f>SUM(AB25:AB31)</f>
        <v>15</v>
      </c>
      <c r="AC32" s="36">
        <f>SUM(AC25:AC31)</f>
        <v>0</v>
      </c>
      <c r="AD32" s="36">
        <f>SUM(AD25:AD31)</f>
        <v>0</v>
      </c>
      <c r="AE32" s="36">
        <f>SUM(AE25:AE31)</f>
        <v>30</v>
      </c>
      <c r="AF32" s="36"/>
      <c r="AG32" s="36">
        <f>SUM(AG25:AG31)</f>
        <v>15</v>
      </c>
      <c r="AH32" s="36">
        <f>SUM(AH25:AH31)</f>
        <v>0</v>
      </c>
      <c r="AI32" s="36">
        <f>SUM(AI25:AI31)</f>
        <v>0</v>
      </c>
      <c r="AJ32" s="36">
        <f>SUM(AJ25:AJ31)</f>
        <v>0</v>
      </c>
      <c r="AK32" s="36">
        <f>SUM(AK25:AK31)</f>
        <v>30</v>
      </c>
      <c r="AL32" s="36"/>
      <c r="AM32" s="36">
        <f>SUM(AM25:AM31)</f>
        <v>0</v>
      </c>
      <c r="AN32" s="36">
        <f>SUM(AN25:AN31)</f>
        <v>0</v>
      </c>
      <c r="AO32" s="36">
        <f>SUM(AO25:AO31)</f>
        <v>0</v>
      </c>
      <c r="AP32" s="36">
        <f>SUM(AP25:AP31)</f>
        <v>0</v>
      </c>
      <c r="AQ32" s="36">
        <f>SUM(AQ25:AQ31)</f>
        <v>30</v>
      </c>
      <c r="AR32" s="36"/>
      <c r="AS32" s="36">
        <f>SUM(AS25:AS31)</f>
        <v>0</v>
      </c>
      <c r="AT32" s="36">
        <f>SUM(AT25:AT31)</f>
        <v>0</v>
      </c>
      <c r="AU32" s="36">
        <f>SUM(AU25:AU31)</f>
        <v>0</v>
      </c>
      <c r="AV32" s="36">
        <f>SUM(AV25:AV31)</f>
        <v>0</v>
      </c>
      <c r="AW32" s="36">
        <f>SUM(AW25:AW31)</f>
        <v>30</v>
      </c>
      <c r="AX32" s="36"/>
      <c r="AY32" s="36">
        <f>SUM(AY25:AY31)</f>
        <v>0</v>
      </c>
      <c r="AZ32" s="36">
        <f>SUM(AZ25:AZ31)</f>
        <v>0</v>
      </c>
      <c r="BA32" s="36">
        <f>SUM(BA25:BA31)</f>
        <v>0</v>
      </c>
      <c r="BB32" s="36">
        <f>SUM(BB25:BB31)</f>
        <v>0</v>
      </c>
      <c r="BC32" s="36">
        <f>SUM(BC25:BC31)</f>
        <v>30</v>
      </c>
      <c r="BD32" s="36"/>
    </row>
    <row r="33" spans="1:56" s="38" customFormat="1" ht="20.399999999999999" customHeight="1">
      <c r="A33" s="39"/>
      <c r="B33" s="39" t="s">
        <v>6</v>
      </c>
      <c r="C33" s="40">
        <f>SUM(C17,C23,C32)</f>
        <v>695</v>
      </c>
      <c r="D33" s="40">
        <f>SUM(D32,D23,D17)</f>
        <v>145</v>
      </c>
      <c r="E33" s="40">
        <f>SUM(E17,E23,E32)</f>
        <v>100</v>
      </c>
      <c r="F33" s="40">
        <f>SUM(F32,F23,F17)</f>
        <v>90</v>
      </c>
      <c r="G33" s="40">
        <f>SUM(G32,G23,G17)</f>
        <v>60</v>
      </c>
      <c r="H33" s="40">
        <f>SUM(H32,H23,H17)</f>
        <v>240</v>
      </c>
      <c r="I33" s="113">
        <f>SUM(I17:M17,I23:M23,I32:M32)</f>
        <v>155</v>
      </c>
      <c r="J33" s="113"/>
      <c r="K33" s="113"/>
      <c r="L33" s="113"/>
      <c r="M33" s="113"/>
      <c r="N33" s="40"/>
      <c r="O33" s="113">
        <f>SUM(O17:S17,O23:S23,O32:S32)</f>
        <v>120</v>
      </c>
      <c r="P33" s="113"/>
      <c r="Q33" s="113"/>
      <c r="R33" s="113"/>
      <c r="S33" s="113"/>
      <c r="T33" s="40"/>
      <c r="U33" s="113">
        <f>SUM(U32:Y32,U23:Y23,U17:Y17)</f>
        <v>105</v>
      </c>
      <c r="V33" s="113"/>
      <c r="W33" s="113"/>
      <c r="X33" s="113"/>
      <c r="Y33" s="113"/>
      <c r="Z33" s="40"/>
      <c r="AA33" s="113">
        <f>SUM(AA32:AE32,AA17:AE17,AA23:AE23)</f>
        <v>90</v>
      </c>
      <c r="AB33" s="113"/>
      <c r="AC33" s="113"/>
      <c r="AD33" s="113"/>
      <c r="AE33" s="113"/>
      <c r="AF33" s="40"/>
      <c r="AG33" s="113">
        <f>SUM(AG32:AK32,AG17:AK17,AG23:AK23)</f>
        <v>105</v>
      </c>
      <c r="AH33" s="113"/>
      <c r="AI33" s="113"/>
      <c r="AJ33" s="113"/>
      <c r="AK33" s="113"/>
      <c r="AL33" s="40"/>
      <c r="AM33" s="113">
        <f>SUM(AM32:AQ32)</f>
        <v>30</v>
      </c>
      <c r="AN33" s="113"/>
      <c r="AO33" s="113"/>
      <c r="AP33" s="113"/>
      <c r="AQ33" s="113"/>
      <c r="AR33" s="40"/>
      <c r="AS33" s="113">
        <f>SUM(AS32:AW32)</f>
        <v>30</v>
      </c>
      <c r="AT33" s="113"/>
      <c r="AU33" s="113"/>
      <c r="AV33" s="113"/>
      <c r="AW33" s="113"/>
      <c r="AX33" s="113"/>
      <c r="AY33" s="113">
        <f>SUM(AY32:BC32,AY17:BC17,AY23:BC23)</f>
        <v>30</v>
      </c>
      <c r="AZ33" s="113"/>
      <c r="BA33" s="113"/>
      <c r="BB33" s="113"/>
      <c r="BC33" s="113"/>
      <c r="BD33" s="40"/>
    </row>
    <row r="34" spans="1:56" s="27" customFormat="1">
      <c r="A34" s="26"/>
      <c r="B34" s="114"/>
      <c r="C34" s="114"/>
      <c r="D34" s="114"/>
      <c r="E34" s="11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</row>
    <row r="35" spans="1:56" s="27" customFormat="1" ht="12.75" customHeight="1">
      <c r="A35" s="5"/>
      <c r="B35" s="115" t="s">
        <v>17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27" customFormat="1" ht="15" customHeight="1">
      <c r="A36" s="5"/>
      <c r="B36" s="110" t="s">
        <v>28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</row>
    <row r="37" spans="1:56" s="27" customFormat="1" ht="22.95" customHeight="1">
      <c r="A37" s="5"/>
      <c r="B37" s="8" t="s">
        <v>30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27" customFormat="1">
      <c r="A38" s="5"/>
      <c r="B38" s="8" t="s">
        <v>32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>
      <c r="A39" s="47"/>
      <c r="B39" s="111" t="s">
        <v>34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47"/>
      <c r="AY39" s="47"/>
      <c r="AZ39" s="47"/>
      <c r="BA39" s="47"/>
      <c r="BB39" s="47"/>
      <c r="BC39" s="47"/>
      <c r="BD39" s="47"/>
    </row>
    <row r="40" spans="1:56">
      <c r="A40" s="47"/>
      <c r="B40" s="48" t="s">
        <v>90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7"/>
      <c r="AY40" s="47"/>
      <c r="AZ40" s="47"/>
      <c r="BA40" s="47"/>
      <c r="BB40" s="47"/>
      <c r="BC40" s="47"/>
      <c r="BD40" s="47"/>
    </row>
    <row r="41" spans="1:56">
      <c r="A41" s="8"/>
      <c r="B41" s="111" t="s">
        <v>89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47"/>
      <c r="AY41" s="47"/>
      <c r="AZ41" s="47"/>
      <c r="BA41" s="47"/>
      <c r="BB41" s="47"/>
      <c r="BC41" s="47"/>
      <c r="BD41" s="47"/>
    </row>
    <row r="42" spans="1:56" ht="13.8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</row>
    <row r="43" spans="1:56"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5" spans="1:56">
      <c r="A45" s="25"/>
      <c r="B45" s="25" t="s">
        <v>16</v>
      </c>
    </row>
  </sheetData>
  <mergeCells count="38">
    <mergeCell ref="A1:BD1"/>
    <mergeCell ref="B2:BD2"/>
    <mergeCell ref="C3:AA3"/>
    <mergeCell ref="A4:A6"/>
    <mergeCell ref="B4:B6"/>
    <mergeCell ref="C4:H4"/>
    <mergeCell ref="I4:T4"/>
    <mergeCell ref="U4:AF4"/>
    <mergeCell ref="AG5:AL5"/>
    <mergeCell ref="AM5:AR5"/>
    <mergeCell ref="AS5:AX5"/>
    <mergeCell ref="AG4:AR4"/>
    <mergeCell ref="AS4:BD4"/>
    <mergeCell ref="U5:Y5"/>
    <mergeCell ref="AA5:AF5"/>
    <mergeCell ref="A7:BD7"/>
    <mergeCell ref="A17:B17"/>
    <mergeCell ref="C5:C6"/>
    <mergeCell ref="D5:H5"/>
    <mergeCell ref="I5:N5"/>
    <mergeCell ref="O5:T5"/>
    <mergeCell ref="AY5:BD5"/>
    <mergeCell ref="A18:BD18"/>
    <mergeCell ref="A24:BD24"/>
    <mergeCell ref="I33:M33"/>
    <mergeCell ref="O33:S33"/>
    <mergeCell ref="U33:Y33"/>
    <mergeCell ref="AA33:AE33"/>
    <mergeCell ref="AG33:AK33"/>
    <mergeCell ref="B36:BD36"/>
    <mergeCell ref="B39:AW39"/>
    <mergeCell ref="B41:AW41"/>
    <mergeCell ref="B42:AC42"/>
    <mergeCell ref="AM33:AQ33"/>
    <mergeCell ref="AS33:AX33"/>
    <mergeCell ref="AY33:BC33"/>
    <mergeCell ref="B34:E34"/>
    <mergeCell ref="B35:AF35"/>
  </mergeCells>
  <pageMargins left="0.25" right="0.25" top="0.75" bottom="0.75" header="0.3" footer="0.3"/>
  <pageSetup paperSize="9" scale="54" fitToHeight="0" orientation="landscape" r:id="rId1"/>
  <rowBreaks count="1" manualBreakCount="1">
    <brk id="40" max="6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A31" sqref="A31"/>
    </sheetView>
  </sheetViews>
  <sheetFormatPr defaultColWidth="8.69921875" defaultRowHeight="13.8"/>
  <sheetData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69921875" defaultRowHeight="13.8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4"/>
  <sheetViews>
    <sheetView zoomScaleNormal="100" zoomScaleSheetLayoutView="80" workbookViewId="0">
      <pane xSplit="2" ySplit="6" topLeftCell="C13" activePane="bottomRight" state="frozen"/>
      <selection pane="topRight" activeCell="D1" sqref="D1"/>
      <selection pane="bottomLeft" activeCell="A12" sqref="A12"/>
      <selection pane="bottomRight" activeCell="A16" sqref="A16:B16"/>
    </sheetView>
  </sheetViews>
  <sheetFormatPr defaultColWidth="11" defaultRowHeight="13.8"/>
  <cols>
    <col min="1" max="1" width="7.3984375" style="4" customWidth="1"/>
    <col min="2" max="2" width="73.3984375" style="8" bestFit="1" customWidth="1"/>
    <col min="3" max="3" width="6.5" style="4" customWidth="1"/>
    <col min="4" max="4" width="3.19921875" style="4" customWidth="1"/>
    <col min="5" max="5" width="3.3984375" style="4" customWidth="1"/>
    <col min="6" max="6" width="3.09765625" style="4" customWidth="1"/>
    <col min="7" max="7" width="3.59765625" style="4" customWidth="1"/>
    <col min="8" max="8" width="4.09765625" style="4" customWidth="1"/>
    <col min="9" max="9" width="3.19921875" style="4" customWidth="1"/>
    <col min="10" max="10" width="3" style="4" customWidth="1"/>
    <col min="11" max="11" width="3.09765625" style="4" customWidth="1"/>
    <col min="12" max="12" width="3.59765625" style="4" customWidth="1"/>
    <col min="13" max="13" width="3.09765625" style="4" customWidth="1"/>
    <col min="14" max="14" width="5.19921875" style="4" customWidth="1"/>
    <col min="15" max="15" width="3.19921875" style="4" customWidth="1"/>
    <col min="16" max="16" width="3" style="4" customWidth="1"/>
    <col min="17" max="17" width="3.09765625" style="4" customWidth="1"/>
    <col min="18" max="18" width="3.59765625" style="4" customWidth="1"/>
    <col min="19" max="20" width="3.09765625" style="4" customWidth="1"/>
    <col min="21" max="21" width="3.19921875" style="4" customWidth="1"/>
    <col min="22" max="22" width="3" style="4" customWidth="1"/>
    <col min="23" max="23" width="3.09765625" style="4" customWidth="1"/>
    <col min="24" max="24" width="3.59765625" style="4" customWidth="1"/>
    <col min="25" max="25" width="3.09765625" style="4" customWidth="1"/>
    <col min="26" max="26" width="3.59765625" style="4" customWidth="1"/>
    <col min="27" max="31" width="3.19921875" style="4" customWidth="1"/>
    <col min="32" max="32" width="3.8984375" style="4" customWidth="1"/>
    <col min="33" max="37" width="3.19921875" style="4" customWidth="1"/>
    <col min="38" max="38" width="4.5" style="4" customWidth="1"/>
    <col min="39" max="56" width="3.19921875" style="4" customWidth="1"/>
    <col min="57" max="16384" width="11" style="2"/>
  </cols>
  <sheetData>
    <row r="1" spans="1:56" ht="19.95" customHeight="1">
      <c r="B1" s="126" t="s">
        <v>114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4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3"/>
    </row>
    <row r="2" spans="1:56" ht="25.95" customHeight="1">
      <c r="B2" s="10" t="s">
        <v>83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8.899999999999999" customHeight="1">
      <c r="A3" s="127" t="s">
        <v>0</v>
      </c>
      <c r="B3" s="127" t="s">
        <v>14</v>
      </c>
      <c r="C3" s="127" t="s">
        <v>13</v>
      </c>
      <c r="D3" s="127"/>
      <c r="E3" s="127"/>
      <c r="F3" s="127"/>
      <c r="G3" s="127"/>
      <c r="H3" s="127"/>
      <c r="I3" s="127" t="s">
        <v>3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 t="s">
        <v>4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 t="s">
        <v>5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 t="s">
        <v>15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</row>
    <row r="4" spans="1:56" ht="20.25" customHeight="1">
      <c r="A4" s="127"/>
      <c r="B4" s="127"/>
      <c r="C4" s="136" t="s">
        <v>6</v>
      </c>
      <c r="D4" s="127" t="s">
        <v>7</v>
      </c>
      <c r="E4" s="127"/>
      <c r="F4" s="127"/>
      <c r="G4" s="127"/>
      <c r="H4" s="127"/>
      <c r="I4" s="127">
        <v>1</v>
      </c>
      <c r="J4" s="127"/>
      <c r="K4" s="127"/>
      <c r="L4" s="127"/>
      <c r="M4" s="127"/>
      <c r="N4" s="127"/>
      <c r="O4" s="127">
        <v>2</v>
      </c>
      <c r="P4" s="127"/>
      <c r="Q4" s="127"/>
      <c r="R4" s="127"/>
      <c r="S4" s="127"/>
      <c r="T4" s="127"/>
      <c r="U4" s="127">
        <v>3</v>
      </c>
      <c r="V4" s="127"/>
      <c r="W4" s="127"/>
      <c r="X4" s="127"/>
      <c r="Y4" s="127"/>
      <c r="Z4" s="61"/>
      <c r="AA4" s="127">
        <v>4</v>
      </c>
      <c r="AB4" s="127"/>
      <c r="AC4" s="127"/>
      <c r="AD4" s="127"/>
      <c r="AE4" s="127"/>
      <c r="AF4" s="127"/>
      <c r="AG4" s="127">
        <v>5</v>
      </c>
      <c r="AH4" s="127"/>
      <c r="AI4" s="127"/>
      <c r="AJ4" s="127"/>
      <c r="AK4" s="127"/>
      <c r="AL4" s="127"/>
      <c r="AM4" s="127">
        <v>6</v>
      </c>
      <c r="AN4" s="127"/>
      <c r="AO4" s="127"/>
      <c r="AP4" s="127"/>
      <c r="AQ4" s="127"/>
      <c r="AR4" s="127"/>
      <c r="AS4" s="127">
        <v>7</v>
      </c>
      <c r="AT4" s="127"/>
      <c r="AU4" s="127"/>
      <c r="AV4" s="127"/>
      <c r="AW4" s="127"/>
      <c r="AX4" s="127"/>
      <c r="AY4" s="127">
        <v>8</v>
      </c>
      <c r="AZ4" s="127"/>
      <c r="BA4" s="127"/>
      <c r="BB4" s="127"/>
      <c r="BC4" s="127"/>
      <c r="BD4" s="127"/>
    </row>
    <row r="5" spans="1:56" ht="72.900000000000006" customHeight="1">
      <c r="A5" s="127"/>
      <c r="B5" s="127"/>
      <c r="C5" s="137"/>
      <c r="D5" s="61" t="s">
        <v>8</v>
      </c>
      <c r="E5" s="61" t="s">
        <v>9</v>
      </c>
      <c r="F5" s="61" t="s">
        <v>10</v>
      </c>
      <c r="G5" s="61" t="s">
        <v>11</v>
      </c>
      <c r="H5" s="61" t="s">
        <v>12</v>
      </c>
      <c r="I5" s="61" t="s">
        <v>8</v>
      </c>
      <c r="J5" s="61" t="s">
        <v>9</v>
      </c>
      <c r="K5" s="61" t="s">
        <v>10</v>
      </c>
      <c r="L5" s="61" t="s">
        <v>11</v>
      </c>
      <c r="M5" s="61" t="s">
        <v>12</v>
      </c>
      <c r="N5" s="62" t="s">
        <v>1</v>
      </c>
      <c r="O5" s="61" t="s">
        <v>8</v>
      </c>
      <c r="P5" s="61" t="s">
        <v>9</v>
      </c>
      <c r="Q5" s="61" t="s">
        <v>10</v>
      </c>
      <c r="R5" s="61" t="s">
        <v>11</v>
      </c>
      <c r="S5" s="61" t="s">
        <v>12</v>
      </c>
      <c r="T5" s="62" t="s">
        <v>1</v>
      </c>
      <c r="U5" s="61" t="s">
        <v>8</v>
      </c>
      <c r="V5" s="61" t="s">
        <v>9</v>
      </c>
      <c r="W5" s="61" t="s">
        <v>10</v>
      </c>
      <c r="X5" s="61" t="s">
        <v>11</v>
      </c>
      <c r="Y5" s="61" t="s">
        <v>12</v>
      </c>
      <c r="Z5" s="62" t="s">
        <v>1</v>
      </c>
      <c r="AA5" s="61" t="s">
        <v>8</v>
      </c>
      <c r="AB5" s="61" t="s">
        <v>9</v>
      </c>
      <c r="AC5" s="61" t="s">
        <v>10</v>
      </c>
      <c r="AD5" s="61" t="s">
        <v>11</v>
      </c>
      <c r="AE5" s="61" t="s">
        <v>12</v>
      </c>
      <c r="AF5" s="62" t="s">
        <v>1</v>
      </c>
      <c r="AG5" s="61" t="s">
        <v>8</v>
      </c>
      <c r="AH5" s="61" t="s">
        <v>9</v>
      </c>
      <c r="AI5" s="61" t="s">
        <v>10</v>
      </c>
      <c r="AJ5" s="61" t="s">
        <v>11</v>
      </c>
      <c r="AK5" s="61" t="s">
        <v>12</v>
      </c>
      <c r="AL5" s="62" t="s">
        <v>1</v>
      </c>
      <c r="AM5" s="61" t="s">
        <v>8</v>
      </c>
      <c r="AN5" s="61" t="s">
        <v>9</v>
      </c>
      <c r="AO5" s="61" t="s">
        <v>10</v>
      </c>
      <c r="AP5" s="61" t="s">
        <v>11</v>
      </c>
      <c r="AQ5" s="61" t="s">
        <v>12</v>
      </c>
      <c r="AR5" s="62" t="s">
        <v>1</v>
      </c>
      <c r="AS5" s="61" t="s">
        <v>8</v>
      </c>
      <c r="AT5" s="61" t="s">
        <v>9</v>
      </c>
      <c r="AU5" s="61" t="s">
        <v>10</v>
      </c>
      <c r="AV5" s="61" t="s">
        <v>11</v>
      </c>
      <c r="AW5" s="61" t="s">
        <v>12</v>
      </c>
      <c r="AX5" s="62" t="s">
        <v>1</v>
      </c>
      <c r="AY5" s="61" t="s">
        <v>8</v>
      </c>
      <c r="AZ5" s="61" t="s">
        <v>9</v>
      </c>
      <c r="BA5" s="61" t="s">
        <v>10</v>
      </c>
      <c r="BB5" s="61" t="s">
        <v>11</v>
      </c>
      <c r="BC5" s="61" t="s">
        <v>12</v>
      </c>
      <c r="BD5" s="62" t="s">
        <v>1</v>
      </c>
    </row>
    <row r="6" spans="1:56" ht="18" customHeight="1">
      <c r="A6" s="130" t="str">
        <f>'EKONOMIA I FINANSE'!A7:BD7</f>
        <v>Blok 1: obowiązkowe przedmioty wspólne dla doktorantów całej szkoły</v>
      </c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</row>
    <row r="7" spans="1:56" ht="16.5" customHeight="1">
      <c r="A7" s="1">
        <v>1</v>
      </c>
      <c r="B7" s="59" t="s">
        <v>27</v>
      </c>
      <c r="C7" s="9">
        <f>SUM(D7:H7)</f>
        <v>15</v>
      </c>
      <c r="D7" s="9">
        <f t="shared" ref="D7:H15" si="0">IF(SUM(I7,O7,U7,AA7,AG7,AM7,AS7,AY7)=0,"",SUM(I7,O7,U7,AA7,AG7,AM7,AS7,AY7))</f>
        <v>15</v>
      </c>
      <c r="E7" s="9" t="str">
        <f t="shared" si="0"/>
        <v/>
      </c>
      <c r="F7" s="9" t="str">
        <f t="shared" si="0"/>
        <v/>
      </c>
      <c r="G7" s="9" t="str">
        <f t="shared" si="0"/>
        <v/>
      </c>
      <c r="H7" s="9" t="str">
        <f t="shared" si="0"/>
        <v/>
      </c>
      <c r="I7" s="1">
        <v>15</v>
      </c>
      <c r="J7" s="1"/>
      <c r="K7" s="1"/>
      <c r="L7" s="1"/>
      <c r="M7" s="1"/>
      <c r="N7" s="1" t="s">
        <v>103</v>
      </c>
      <c r="O7" s="1"/>
      <c r="P7" s="1"/>
      <c r="Q7" s="4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6.5" customHeight="1">
      <c r="A8" s="1">
        <v>2</v>
      </c>
      <c r="B8" s="59" t="s">
        <v>18</v>
      </c>
      <c r="C8" s="9">
        <f t="shared" ref="C8:C14" si="1">SUM(D8:H8)</f>
        <v>5</v>
      </c>
      <c r="D8" s="9">
        <f t="shared" si="0"/>
        <v>5</v>
      </c>
      <c r="E8" s="9" t="str">
        <f t="shared" si="0"/>
        <v/>
      </c>
      <c r="F8" s="9" t="str">
        <f t="shared" si="0"/>
        <v/>
      </c>
      <c r="G8" s="9" t="str">
        <f t="shared" si="0"/>
        <v/>
      </c>
      <c r="H8" s="9" t="str">
        <f t="shared" si="0"/>
        <v/>
      </c>
      <c r="I8" s="1">
        <v>5</v>
      </c>
      <c r="J8" s="1"/>
      <c r="K8" s="1"/>
      <c r="L8" s="1"/>
      <c r="M8" s="1"/>
      <c r="N8" s="1" t="s">
        <v>103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6.5" customHeight="1">
      <c r="A9" s="1">
        <v>3</v>
      </c>
      <c r="B9" s="59" t="s">
        <v>19</v>
      </c>
      <c r="C9" s="9">
        <f t="shared" si="1"/>
        <v>30</v>
      </c>
      <c r="D9" s="9">
        <f t="shared" si="0"/>
        <v>15</v>
      </c>
      <c r="E9" s="9">
        <f t="shared" si="0"/>
        <v>15</v>
      </c>
      <c r="F9" s="9" t="str">
        <f t="shared" si="0"/>
        <v/>
      </c>
      <c r="G9" s="9" t="str">
        <f t="shared" si="0"/>
        <v/>
      </c>
      <c r="H9" s="9" t="str">
        <f t="shared" si="0"/>
        <v/>
      </c>
      <c r="I9" s="1">
        <v>15</v>
      </c>
      <c r="J9" s="1">
        <v>15</v>
      </c>
      <c r="K9" s="1"/>
      <c r="L9" s="1"/>
      <c r="M9" s="1"/>
      <c r="N9" s="1" t="s">
        <v>104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6.5" customHeight="1">
      <c r="A10" s="1">
        <v>4</v>
      </c>
      <c r="B10" s="59" t="s">
        <v>29</v>
      </c>
      <c r="C10" s="9">
        <f t="shared" si="1"/>
        <v>30</v>
      </c>
      <c r="D10" s="9" t="str">
        <f t="shared" si="0"/>
        <v/>
      </c>
      <c r="E10" s="9" t="str">
        <f t="shared" si="0"/>
        <v/>
      </c>
      <c r="F10" s="9">
        <f t="shared" si="0"/>
        <v>30</v>
      </c>
      <c r="G10" s="9" t="str">
        <f t="shared" si="0"/>
        <v/>
      </c>
      <c r="H10" s="9" t="str">
        <f t="shared" si="0"/>
        <v/>
      </c>
      <c r="I10" s="1"/>
      <c r="J10" s="1"/>
      <c r="K10" s="1">
        <v>15</v>
      </c>
      <c r="L10" s="1"/>
      <c r="M10" s="1"/>
      <c r="N10" s="1" t="s">
        <v>103</v>
      </c>
      <c r="O10" s="1"/>
      <c r="P10" s="1"/>
      <c r="Q10" s="1">
        <v>15</v>
      </c>
      <c r="R10" s="1"/>
      <c r="S10" s="1"/>
      <c r="T10" s="1" t="s">
        <v>103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6.5" customHeight="1">
      <c r="A11" s="1">
        <v>5</v>
      </c>
      <c r="B11" s="59" t="s">
        <v>20</v>
      </c>
      <c r="C11" s="9">
        <f t="shared" si="1"/>
        <v>30</v>
      </c>
      <c r="D11" s="9">
        <f t="shared" si="0"/>
        <v>10</v>
      </c>
      <c r="E11" s="9">
        <f t="shared" si="0"/>
        <v>20</v>
      </c>
      <c r="F11" s="9" t="str">
        <f t="shared" si="0"/>
        <v/>
      </c>
      <c r="G11" s="9" t="str">
        <f t="shared" si="0"/>
        <v/>
      </c>
      <c r="H11" s="9" t="str">
        <f t="shared" si="0"/>
        <v/>
      </c>
      <c r="I11" s="1"/>
      <c r="J11" s="1"/>
      <c r="K11" s="1"/>
      <c r="L11" s="1"/>
      <c r="M11" s="1"/>
      <c r="N11" s="1"/>
      <c r="O11" s="1">
        <v>10</v>
      </c>
      <c r="P11" s="1">
        <v>20</v>
      </c>
      <c r="Q11" s="1"/>
      <c r="R11" s="1"/>
      <c r="S11" s="1"/>
      <c r="T11" s="1" t="s">
        <v>103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5" customHeight="1">
      <c r="A12" s="1">
        <v>6</v>
      </c>
      <c r="B12" s="59" t="s">
        <v>31</v>
      </c>
      <c r="C12" s="9">
        <v>45</v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9">
        <f t="shared" si="0"/>
        <v>45</v>
      </c>
      <c r="H12" s="9" t="str">
        <f t="shared" si="0"/>
        <v/>
      </c>
      <c r="I12" s="1"/>
      <c r="J12" s="1"/>
      <c r="K12" s="1"/>
      <c r="L12" s="1">
        <v>15</v>
      </c>
      <c r="M12" s="1"/>
      <c r="N12" s="1" t="s">
        <v>103</v>
      </c>
      <c r="O12" s="1"/>
      <c r="P12" s="1"/>
      <c r="Q12" s="1"/>
      <c r="R12" s="1">
        <v>30</v>
      </c>
      <c r="S12" s="1"/>
      <c r="T12" s="1" t="s">
        <v>103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6.5" customHeight="1">
      <c r="A13" s="1">
        <v>7</v>
      </c>
      <c r="B13" s="59" t="s">
        <v>21</v>
      </c>
      <c r="C13" s="9">
        <f t="shared" si="1"/>
        <v>30</v>
      </c>
      <c r="D13" s="9">
        <f t="shared" si="0"/>
        <v>10</v>
      </c>
      <c r="E13" s="9">
        <f t="shared" si="0"/>
        <v>20</v>
      </c>
      <c r="F13" s="9" t="str">
        <f t="shared" si="0"/>
        <v/>
      </c>
      <c r="G13" s="9" t="str">
        <f t="shared" si="0"/>
        <v/>
      </c>
      <c r="H13" s="9" t="str">
        <f t="shared" si="0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10</v>
      </c>
      <c r="V13" s="1">
        <v>20</v>
      </c>
      <c r="W13" s="1"/>
      <c r="X13" s="1"/>
      <c r="Y13" s="1"/>
      <c r="Z13" s="1" t="s">
        <v>103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6.5" customHeight="1">
      <c r="A14" s="1">
        <v>8</v>
      </c>
      <c r="B14" s="59" t="s">
        <v>22</v>
      </c>
      <c r="C14" s="9">
        <f t="shared" si="1"/>
        <v>30</v>
      </c>
      <c r="D14" s="9" t="str">
        <f t="shared" si="0"/>
        <v/>
      </c>
      <c r="E14" s="9" t="str">
        <f t="shared" si="0"/>
        <v/>
      </c>
      <c r="F14" s="9">
        <f t="shared" si="0"/>
        <v>30</v>
      </c>
      <c r="G14" s="9" t="str">
        <f t="shared" si="0"/>
        <v/>
      </c>
      <c r="H14" s="9" t="str">
        <f t="shared" si="0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30</v>
      </c>
      <c r="X14" s="1"/>
      <c r="Y14" s="1"/>
      <c r="Z14" s="1" t="s">
        <v>103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6.5" customHeight="1">
      <c r="A15" s="1">
        <v>10</v>
      </c>
      <c r="B15" s="59" t="s">
        <v>33</v>
      </c>
      <c r="C15" s="9">
        <v>30</v>
      </c>
      <c r="D15" s="9"/>
      <c r="E15" s="9"/>
      <c r="F15" s="9" t="str">
        <f t="shared" si="0"/>
        <v/>
      </c>
      <c r="G15" s="9" t="str">
        <f t="shared" si="0"/>
        <v/>
      </c>
      <c r="H15" s="9" t="str">
        <f t="shared" si="0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>
        <v>15</v>
      </c>
      <c r="AB15" s="1"/>
      <c r="AC15" s="1"/>
      <c r="AD15" s="1"/>
      <c r="AE15" s="1"/>
      <c r="AF15" s="1" t="s">
        <v>105</v>
      </c>
      <c r="AG15" s="1">
        <v>15</v>
      </c>
      <c r="AH15" s="1"/>
      <c r="AI15" s="1"/>
      <c r="AJ15" s="1"/>
      <c r="AK15" s="1"/>
      <c r="AL15" s="1" t="s">
        <v>105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4.75" customHeight="1">
      <c r="A16" s="133" t="s">
        <v>118</v>
      </c>
      <c r="B16" s="133"/>
      <c r="C16" s="16">
        <f t="shared" ref="C16:M16" si="2">SUM(C7:C15)</f>
        <v>245</v>
      </c>
      <c r="D16" s="16">
        <f t="shared" si="2"/>
        <v>55</v>
      </c>
      <c r="E16" s="16">
        <f t="shared" si="2"/>
        <v>55</v>
      </c>
      <c r="F16" s="16">
        <f t="shared" si="2"/>
        <v>60</v>
      </c>
      <c r="G16" s="16">
        <f t="shared" si="2"/>
        <v>45</v>
      </c>
      <c r="H16" s="16">
        <f t="shared" si="2"/>
        <v>0</v>
      </c>
      <c r="I16" s="16">
        <f t="shared" si="2"/>
        <v>35</v>
      </c>
      <c r="J16" s="16">
        <f t="shared" si="2"/>
        <v>15</v>
      </c>
      <c r="K16" s="16">
        <f t="shared" si="2"/>
        <v>15</v>
      </c>
      <c r="L16" s="16">
        <f t="shared" si="2"/>
        <v>15</v>
      </c>
      <c r="M16" s="16">
        <f t="shared" si="2"/>
        <v>0</v>
      </c>
      <c r="N16" s="16"/>
      <c r="O16" s="16">
        <f>SUM(O7:O15)</f>
        <v>10</v>
      </c>
      <c r="P16" s="16">
        <f>SUM(P7:P15)</f>
        <v>20</v>
      </c>
      <c r="Q16" s="16">
        <f>SUM(Q7:Q15)</f>
        <v>15</v>
      </c>
      <c r="R16" s="16">
        <f>SUM(R7:R15)</f>
        <v>30</v>
      </c>
      <c r="S16" s="16">
        <f>SUM(S7:S15)</f>
        <v>0</v>
      </c>
      <c r="T16" s="16"/>
      <c r="U16" s="16">
        <f>SUM(U7:U15)</f>
        <v>10</v>
      </c>
      <c r="V16" s="16">
        <f>SUM(V7:V15)</f>
        <v>20</v>
      </c>
      <c r="W16" s="16">
        <f>SUM(W7:W15)</f>
        <v>30</v>
      </c>
      <c r="X16" s="16">
        <f>SUM(X7:X15)</f>
        <v>0</v>
      </c>
      <c r="Y16" s="16">
        <f>SUM(Y7:Y15)</f>
        <v>0</v>
      </c>
      <c r="Z16" s="16"/>
      <c r="AA16" s="16">
        <f>SUM(AA7:AA15)</f>
        <v>15</v>
      </c>
      <c r="AB16" s="16">
        <f>SUM(AB7:AB15)</f>
        <v>0</v>
      </c>
      <c r="AC16" s="16">
        <f>SUM(AC7:AC15)</f>
        <v>0</v>
      </c>
      <c r="AD16" s="16">
        <f>SUM(AD7:AD15)</f>
        <v>0</v>
      </c>
      <c r="AE16" s="16">
        <f>SUM(AE7:AE15)</f>
        <v>0</v>
      </c>
      <c r="AF16" s="16"/>
      <c r="AG16" s="16">
        <f>SUM(AG7:AG15)</f>
        <v>15</v>
      </c>
      <c r="AH16" s="16">
        <f>SUM(AH7:AH15)</f>
        <v>0</v>
      </c>
      <c r="AI16" s="16">
        <f>SUM(AI7:AI15)</f>
        <v>0</v>
      </c>
      <c r="AJ16" s="16">
        <f>SUM(AJ7:AJ15)</f>
        <v>0</v>
      </c>
      <c r="AK16" s="16">
        <f>SUM(AK7:AK15)</f>
        <v>0</v>
      </c>
      <c r="AL16" s="16"/>
      <c r="AM16" s="16">
        <f>SUM(AM7:AM15)</f>
        <v>0</v>
      </c>
      <c r="AN16" s="16">
        <f>SUM(AN7:AN15)</f>
        <v>0</v>
      </c>
      <c r="AO16" s="16">
        <f>SUM(AO7:AO15)</f>
        <v>0</v>
      </c>
      <c r="AP16" s="16">
        <f>SUM(AP7:AP15)</f>
        <v>0</v>
      </c>
      <c r="AQ16" s="16"/>
      <c r="AR16" s="16"/>
      <c r="AS16" s="16">
        <f>SUM(AS7:AS15)</f>
        <v>0</v>
      </c>
      <c r="AT16" s="16">
        <f>SUM(AT7:AT15)</f>
        <v>0</v>
      </c>
      <c r="AU16" s="16">
        <f>SUM(AU7:AU15)</f>
        <v>0</v>
      </c>
      <c r="AV16" s="16">
        <f>SUM(AV7:AV15)</f>
        <v>0</v>
      </c>
      <c r="AW16" s="16">
        <f>SUM(AW7:AW15)</f>
        <v>0</v>
      </c>
      <c r="AX16" s="16"/>
      <c r="AY16" s="16">
        <f>SUM(AY7:AY15)</f>
        <v>0</v>
      </c>
      <c r="AZ16" s="16">
        <f>SUM(AZ7:AZ15)</f>
        <v>0</v>
      </c>
      <c r="BA16" s="16">
        <f>SUM(BA7:BA15)</f>
        <v>0</v>
      </c>
      <c r="BB16" s="16">
        <f>SUM(BB7:BB15)</f>
        <v>0</v>
      </c>
      <c r="BC16" s="16">
        <f>SUM(BC7:BC15)</f>
        <v>0</v>
      </c>
      <c r="BD16" s="16"/>
    </row>
    <row r="17" spans="1:56" s="43" customFormat="1" ht="24.75" customHeight="1">
      <c r="A17" s="134" t="s">
        <v>87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</row>
    <row r="18" spans="1:56">
      <c r="A18" s="1">
        <v>12</v>
      </c>
      <c r="B18" s="59" t="s">
        <v>24</v>
      </c>
      <c r="C18" s="9">
        <f>SUM(D18:H18)</f>
        <v>15</v>
      </c>
      <c r="D18" s="9" t="str">
        <f t="shared" ref="D18:H21" si="3">IF(SUM(I18,O18,U18,AA18,AG18,AM18,AS18,AY18)=0,"",SUM(I18,O18,U18,AA18,AG18,AM18,AS18,AY18))</f>
        <v/>
      </c>
      <c r="E18" s="9" t="str">
        <f t="shared" si="3"/>
        <v/>
      </c>
      <c r="F18" s="9" t="str">
        <f t="shared" si="3"/>
        <v/>
      </c>
      <c r="G18" s="9">
        <f t="shared" si="3"/>
        <v>15</v>
      </c>
      <c r="H18" s="9" t="str">
        <f t="shared" si="3"/>
        <v/>
      </c>
      <c r="I18" s="1"/>
      <c r="J18" s="1"/>
      <c r="K18" s="1"/>
      <c r="L18" s="1">
        <v>15</v>
      </c>
      <c r="M18" s="1"/>
      <c r="N18" s="1" t="s">
        <v>103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>
      <c r="A19" s="1">
        <v>13</v>
      </c>
      <c r="B19" s="59" t="s">
        <v>25</v>
      </c>
      <c r="C19" s="9">
        <f>SUM(D19:H19)</f>
        <v>30</v>
      </c>
      <c r="D19" s="9" t="str">
        <f t="shared" si="3"/>
        <v/>
      </c>
      <c r="E19" s="9" t="str">
        <f t="shared" si="3"/>
        <v/>
      </c>
      <c r="F19" s="9">
        <f t="shared" si="3"/>
        <v>30</v>
      </c>
      <c r="G19" s="9" t="str">
        <f t="shared" si="3"/>
        <v/>
      </c>
      <c r="H19" s="9" t="str">
        <f t="shared" si="3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30</v>
      </c>
      <c r="AJ19" s="1"/>
      <c r="AK19" s="1"/>
      <c r="AL19" s="1" t="s">
        <v>103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>
      <c r="A20" s="1">
        <v>14</v>
      </c>
      <c r="B20" s="59" t="s">
        <v>26</v>
      </c>
      <c r="C20" s="9">
        <f>SUM(D20:H20)</f>
        <v>15</v>
      </c>
      <c r="D20" s="9" t="str">
        <f t="shared" si="3"/>
        <v/>
      </c>
      <c r="E20" s="9">
        <f t="shared" si="3"/>
        <v>15</v>
      </c>
      <c r="F20" s="9" t="str">
        <f t="shared" si="3"/>
        <v/>
      </c>
      <c r="G20" s="9" t="str">
        <f t="shared" si="3"/>
        <v/>
      </c>
      <c r="H20" s="9" t="str">
        <f t="shared" si="3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v>15</v>
      </c>
      <c r="AI20" s="1"/>
      <c r="AJ20" s="1"/>
      <c r="AK20" s="1"/>
      <c r="AL20" s="1" t="s">
        <v>103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>
      <c r="A21" s="1">
        <v>15</v>
      </c>
      <c r="B21" s="59" t="s">
        <v>88</v>
      </c>
      <c r="C21" s="9">
        <v>30</v>
      </c>
      <c r="D21" s="9" t="str">
        <f t="shared" si="3"/>
        <v/>
      </c>
      <c r="E21" s="9" t="str">
        <f t="shared" si="3"/>
        <v/>
      </c>
      <c r="F21" s="9" t="str">
        <f t="shared" si="3"/>
        <v/>
      </c>
      <c r="G21" s="9" t="str">
        <f t="shared" si="3"/>
        <v/>
      </c>
      <c r="H21" s="9" t="str">
        <f t="shared" si="3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4.75" customHeight="1">
      <c r="A22" s="128" t="s">
        <v>119</v>
      </c>
      <c r="B22" s="129"/>
      <c r="C22" s="17">
        <f t="shared" ref="C22:M22" si="4">SUM(C18:C21)</f>
        <v>90</v>
      </c>
      <c r="D22" s="17">
        <f t="shared" si="4"/>
        <v>0</v>
      </c>
      <c r="E22" s="17">
        <f t="shared" si="4"/>
        <v>15</v>
      </c>
      <c r="F22" s="17">
        <f t="shared" si="4"/>
        <v>30</v>
      </c>
      <c r="G22" s="17">
        <f t="shared" si="4"/>
        <v>15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7">
        <f t="shared" si="4"/>
        <v>15</v>
      </c>
      <c r="M22" s="17">
        <f t="shared" si="4"/>
        <v>0</v>
      </c>
      <c r="N22" s="17"/>
      <c r="O22" s="17">
        <f>SUM(O18:O21)</f>
        <v>0</v>
      </c>
      <c r="P22" s="17">
        <f>SUM(P18:P21)</f>
        <v>0</v>
      </c>
      <c r="Q22" s="17">
        <f>SUM(Q18:Q21)</f>
        <v>0</v>
      </c>
      <c r="R22" s="17">
        <f>SUM(R18:R21)</f>
        <v>0</v>
      </c>
      <c r="S22" s="17">
        <f>SUM(S18:S21)</f>
        <v>0</v>
      </c>
      <c r="T22" s="17"/>
      <c r="U22" s="17">
        <f>SUM(U18:U21)</f>
        <v>0</v>
      </c>
      <c r="V22" s="17">
        <f>SUM(V18:V21)</f>
        <v>0</v>
      </c>
      <c r="W22" s="17">
        <f>SUM(W18:W21)</f>
        <v>0</v>
      </c>
      <c r="X22" s="17">
        <f>SUM(X18:X21)</f>
        <v>0</v>
      </c>
      <c r="Y22" s="17">
        <f>SUM(Y18:Y21)</f>
        <v>0</v>
      </c>
      <c r="Z22" s="17"/>
      <c r="AA22" s="17">
        <f>SUM(AA18:AA21)</f>
        <v>0</v>
      </c>
      <c r="AB22" s="17">
        <f>SUM(AB18:AB21)</f>
        <v>0</v>
      </c>
      <c r="AC22" s="17">
        <f>SUM(AC18:AC21)</f>
        <v>0</v>
      </c>
      <c r="AD22" s="17">
        <f>SUM(AD18:AD21)</f>
        <v>0</v>
      </c>
      <c r="AE22" s="17">
        <f>SUM(AE18:AE21)</f>
        <v>0</v>
      </c>
      <c r="AF22" s="17"/>
      <c r="AG22" s="17">
        <f>SUM(AG18:AG21)</f>
        <v>0</v>
      </c>
      <c r="AH22" s="17">
        <f>SUM(AH18:AH21)</f>
        <v>15</v>
      </c>
      <c r="AI22" s="17">
        <f>SUM(AI19:AI21)</f>
        <v>30</v>
      </c>
      <c r="AJ22" s="17">
        <f>SUM(AJ18:AJ21)</f>
        <v>0</v>
      </c>
      <c r="AK22" s="17">
        <f>SUM(AK18:AK21)</f>
        <v>0</v>
      </c>
      <c r="AL22" s="17"/>
      <c r="AM22" s="17">
        <f>SUM(AM18:AM21)</f>
        <v>0</v>
      </c>
      <c r="AN22" s="17">
        <f>SUM(AN18:AN21)</f>
        <v>0</v>
      </c>
      <c r="AO22" s="17">
        <f>SUM(AO18:AO21)</f>
        <v>0</v>
      </c>
      <c r="AP22" s="17">
        <f>SUM(AP18:AP21)</f>
        <v>0</v>
      </c>
      <c r="AQ22" s="17">
        <f>SUM(AQ18:AQ21)</f>
        <v>0</v>
      </c>
      <c r="AR22" s="17"/>
      <c r="AS22" s="17">
        <f t="shared" ref="AS22:BC22" si="5">SUM(AS18:AS21)</f>
        <v>0</v>
      </c>
      <c r="AT22" s="17">
        <f t="shared" si="5"/>
        <v>0</v>
      </c>
      <c r="AU22" s="17">
        <f t="shared" si="5"/>
        <v>0</v>
      </c>
      <c r="AV22" s="17">
        <f t="shared" si="5"/>
        <v>0</v>
      </c>
      <c r="AW22" s="17">
        <f t="shared" si="5"/>
        <v>0</v>
      </c>
      <c r="AX22" s="17"/>
      <c r="AY22" s="17">
        <f t="shared" si="5"/>
        <v>0</v>
      </c>
      <c r="AZ22" s="17">
        <f t="shared" si="5"/>
        <v>0</v>
      </c>
      <c r="BA22" s="17">
        <f t="shared" si="5"/>
        <v>0</v>
      </c>
      <c r="BB22" s="17">
        <f t="shared" si="5"/>
        <v>0</v>
      </c>
      <c r="BC22" s="17">
        <f t="shared" si="5"/>
        <v>0</v>
      </c>
      <c r="BD22" s="17"/>
    </row>
    <row r="23" spans="1:56" s="43" customFormat="1" ht="24.75" customHeight="1">
      <c r="A23" s="134" t="s">
        <v>91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</row>
    <row r="24" spans="1:56">
      <c r="A24" s="1">
        <v>16</v>
      </c>
      <c r="B24" s="59" t="s">
        <v>23</v>
      </c>
      <c r="C24" s="9">
        <f t="shared" ref="C24:C31" si="6">SUM(D24:H24)</f>
        <v>240</v>
      </c>
      <c r="D24" s="9" t="str">
        <f t="shared" ref="D24:H30" si="7">IF(SUM(I24,O24,U24,AA24,AG24,AM24,AS24,AY24)=0,"",SUM(I24,O24,U24,AA24,AG24,AM24,AS24,AY24))</f>
        <v/>
      </c>
      <c r="E24" s="9" t="str">
        <f t="shared" si="7"/>
        <v/>
      </c>
      <c r="F24" s="9" t="str">
        <f t="shared" si="7"/>
        <v/>
      </c>
      <c r="G24" s="9" t="str">
        <f t="shared" si="7"/>
        <v/>
      </c>
      <c r="H24" s="9">
        <f t="shared" si="7"/>
        <v>240</v>
      </c>
      <c r="I24" s="1"/>
      <c r="J24" s="1"/>
      <c r="K24" s="1"/>
      <c r="L24" s="1"/>
      <c r="M24" s="1">
        <v>30</v>
      </c>
      <c r="N24" s="1" t="s">
        <v>107</v>
      </c>
      <c r="O24" s="1"/>
      <c r="P24" s="1"/>
      <c r="Q24" s="1"/>
      <c r="R24" s="1"/>
      <c r="S24" s="1">
        <v>30</v>
      </c>
      <c r="T24" s="1" t="s">
        <v>107</v>
      </c>
      <c r="U24" s="1"/>
      <c r="V24" s="1"/>
      <c r="W24" s="1"/>
      <c r="X24" s="1"/>
      <c r="Y24" s="1">
        <v>30</v>
      </c>
      <c r="Z24" s="1" t="s">
        <v>107</v>
      </c>
      <c r="AA24" s="1"/>
      <c r="AB24" s="1"/>
      <c r="AC24" s="1"/>
      <c r="AD24" s="1"/>
      <c r="AE24" s="1">
        <v>30</v>
      </c>
      <c r="AF24" s="1" t="s">
        <v>107</v>
      </c>
      <c r="AG24" s="1"/>
      <c r="AH24" s="1"/>
      <c r="AI24" s="1"/>
      <c r="AJ24" s="1"/>
      <c r="AK24" s="1">
        <v>30</v>
      </c>
      <c r="AL24" s="1" t="s">
        <v>107</v>
      </c>
      <c r="AM24" s="1"/>
      <c r="AN24" s="1"/>
      <c r="AO24" s="1"/>
      <c r="AP24" s="1"/>
      <c r="AQ24" s="1">
        <v>30</v>
      </c>
      <c r="AR24" s="1" t="s">
        <v>107</v>
      </c>
      <c r="AS24" s="1"/>
      <c r="AT24" s="1"/>
      <c r="AU24" s="1"/>
      <c r="AV24" s="1"/>
      <c r="AW24" s="1">
        <v>30</v>
      </c>
      <c r="AX24" s="1" t="s">
        <v>107</v>
      </c>
      <c r="AY24" s="1"/>
      <c r="AZ24" s="1"/>
      <c r="BA24" s="1"/>
      <c r="BB24" s="1"/>
      <c r="BC24" s="1">
        <v>30</v>
      </c>
      <c r="BD24" s="1" t="s">
        <v>107</v>
      </c>
    </row>
    <row r="25" spans="1:56">
      <c r="A25" s="1">
        <v>17</v>
      </c>
      <c r="B25" s="59" t="s">
        <v>71</v>
      </c>
      <c r="C25" s="9">
        <f t="shared" si="6"/>
        <v>15</v>
      </c>
      <c r="D25" s="9">
        <f t="shared" si="7"/>
        <v>15</v>
      </c>
      <c r="E25" s="9" t="str">
        <f t="shared" si="7"/>
        <v/>
      </c>
      <c r="F25" s="9" t="str">
        <f t="shared" si="7"/>
        <v/>
      </c>
      <c r="G25" s="9" t="str">
        <f t="shared" si="7"/>
        <v/>
      </c>
      <c r="H25" s="9" t="str">
        <f t="shared" si="7"/>
        <v/>
      </c>
      <c r="I25" s="1">
        <v>15</v>
      </c>
      <c r="J25" s="1"/>
      <c r="K25" s="1"/>
      <c r="L25" s="1"/>
      <c r="M25" s="1"/>
      <c r="N25" s="1" t="s">
        <v>103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>
      <c r="A26" s="1">
        <v>18</v>
      </c>
      <c r="B26" s="59" t="s">
        <v>72</v>
      </c>
      <c r="C26" s="9">
        <f t="shared" si="6"/>
        <v>45</v>
      </c>
      <c r="D26" s="9">
        <f t="shared" si="7"/>
        <v>30</v>
      </c>
      <c r="E26" s="9">
        <f t="shared" si="7"/>
        <v>15</v>
      </c>
      <c r="F26" s="9" t="str">
        <f t="shared" si="7"/>
        <v/>
      </c>
      <c r="G26" s="9" t="str">
        <f t="shared" si="7"/>
        <v/>
      </c>
      <c r="H26" s="9" t="str">
        <f t="shared" si="7"/>
        <v/>
      </c>
      <c r="I26" s="1"/>
      <c r="J26" s="1"/>
      <c r="K26" s="1"/>
      <c r="L26" s="1"/>
      <c r="M26" s="1"/>
      <c r="N26" s="1"/>
      <c r="O26" s="1">
        <v>30</v>
      </c>
      <c r="P26" s="1">
        <v>15</v>
      </c>
      <c r="Q26" s="1"/>
      <c r="R26" s="1"/>
      <c r="S26" s="1"/>
      <c r="T26" s="1" t="s">
        <v>104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>
      <c r="A27" s="1">
        <v>19</v>
      </c>
      <c r="B27" s="60" t="s">
        <v>73</v>
      </c>
      <c r="C27" s="9">
        <f t="shared" si="6"/>
        <v>15</v>
      </c>
      <c r="D27" s="9"/>
      <c r="E27" s="9" t="str">
        <f t="shared" si="7"/>
        <v/>
      </c>
      <c r="F27" s="9">
        <f t="shared" si="7"/>
        <v>15</v>
      </c>
      <c r="G27" s="9" t="str">
        <f t="shared" si="7"/>
        <v/>
      </c>
      <c r="H27" s="9" t="str">
        <f t="shared" si="7"/>
        <v/>
      </c>
      <c r="I27" s="1"/>
      <c r="J27" s="1"/>
      <c r="K27" s="1"/>
      <c r="L27" s="1"/>
      <c r="M27" s="1"/>
      <c r="N27" s="1"/>
      <c r="O27" s="1"/>
      <c r="P27" s="1"/>
      <c r="Q27" s="1">
        <v>15</v>
      </c>
      <c r="R27" s="1"/>
      <c r="S27" s="1"/>
      <c r="T27" s="1" t="s">
        <v>103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>
      <c r="A28" s="1">
        <v>20</v>
      </c>
      <c r="B28" s="59" t="s">
        <v>74</v>
      </c>
      <c r="C28" s="9">
        <f t="shared" si="6"/>
        <v>15</v>
      </c>
      <c r="D28" s="9" t="str">
        <f t="shared" si="7"/>
        <v/>
      </c>
      <c r="E28" s="9" t="str">
        <f t="shared" si="7"/>
        <v/>
      </c>
      <c r="F28" s="9">
        <f t="shared" si="7"/>
        <v>15</v>
      </c>
      <c r="G28" s="9" t="str">
        <f t="shared" si="7"/>
        <v/>
      </c>
      <c r="H28" s="9" t="str">
        <f t="shared" si="7"/>
        <v/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>
        <v>15</v>
      </c>
      <c r="X28" s="1"/>
      <c r="Y28" s="1"/>
      <c r="Z28" s="1" t="s">
        <v>103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>
      <c r="A29" s="1">
        <v>21</v>
      </c>
      <c r="B29" s="60" t="s">
        <v>75</v>
      </c>
      <c r="C29" s="9">
        <f t="shared" si="6"/>
        <v>15</v>
      </c>
      <c r="D29" s="9">
        <f t="shared" si="7"/>
        <v>15</v>
      </c>
      <c r="E29" s="9" t="str">
        <f t="shared" si="7"/>
        <v/>
      </c>
      <c r="F29" s="9" t="str">
        <f t="shared" si="7"/>
        <v/>
      </c>
      <c r="G29" s="9" t="str">
        <f t="shared" si="7"/>
        <v/>
      </c>
      <c r="H29" s="9" t="str">
        <f t="shared" si="7"/>
        <v/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>
        <v>15</v>
      </c>
      <c r="AB29" s="1"/>
      <c r="AC29" s="1"/>
      <c r="AD29" s="1"/>
      <c r="AE29" s="1"/>
      <c r="AF29" s="1" t="s">
        <v>103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>
      <c r="A30" s="1">
        <v>22</v>
      </c>
      <c r="B30" s="60" t="s">
        <v>76</v>
      </c>
      <c r="C30" s="9">
        <f t="shared" si="6"/>
        <v>15</v>
      </c>
      <c r="D30" s="9">
        <f t="shared" si="7"/>
        <v>15</v>
      </c>
      <c r="E30" s="9" t="str">
        <f t="shared" si="7"/>
        <v/>
      </c>
      <c r="F30" s="9" t="str">
        <f t="shared" si="7"/>
        <v/>
      </c>
      <c r="G30" s="9" t="str">
        <f t="shared" si="7"/>
        <v/>
      </c>
      <c r="H30" s="9" t="str">
        <f t="shared" si="7"/>
        <v/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v>15</v>
      </c>
      <c r="AB30" s="1"/>
      <c r="AC30" s="1"/>
      <c r="AD30" s="1"/>
      <c r="AE30" s="1"/>
      <c r="AF30" s="1" t="s">
        <v>103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24.75" customHeight="1">
      <c r="A31" s="128" t="s">
        <v>120</v>
      </c>
      <c r="B31" s="129"/>
      <c r="C31" s="17">
        <f t="shared" si="6"/>
        <v>360</v>
      </c>
      <c r="D31" s="17">
        <f t="shared" ref="D31:M31" si="8">SUM(D24:D30)</f>
        <v>75</v>
      </c>
      <c r="E31" s="17">
        <f t="shared" si="8"/>
        <v>15</v>
      </c>
      <c r="F31" s="17">
        <f t="shared" si="8"/>
        <v>30</v>
      </c>
      <c r="G31" s="17">
        <f t="shared" si="8"/>
        <v>0</v>
      </c>
      <c r="H31" s="17">
        <f t="shared" si="8"/>
        <v>240</v>
      </c>
      <c r="I31" s="17">
        <f t="shared" si="8"/>
        <v>15</v>
      </c>
      <c r="J31" s="17">
        <f t="shared" si="8"/>
        <v>0</v>
      </c>
      <c r="K31" s="17">
        <f t="shared" si="8"/>
        <v>0</v>
      </c>
      <c r="L31" s="17">
        <f t="shared" si="8"/>
        <v>0</v>
      </c>
      <c r="M31" s="17">
        <f t="shared" si="8"/>
        <v>30</v>
      </c>
      <c r="N31" s="17"/>
      <c r="O31" s="17">
        <f>SUM(O24:O30)</f>
        <v>30</v>
      </c>
      <c r="P31" s="17">
        <f>SUM(P24:P30)</f>
        <v>15</v>
      </c>
      <c r="Q31" s="17">
        <f>SUM(Q24:Q30)</f>
        <v>15</v>
      </c>
      <c r="R31" s="17">
        <f>SUM(R24:R30)</f>
        <v>0</v>
      </c>
      <c r="S31" s="17">
        <f>SUM(S24:S30)</f>
        <v>30</v>
      </c>
      <c r="T31" s="17"/>
      <c r="U31" s="17">
        <f>SUM(U24:U30)</f>
        <v>0</v>
      </c>
      <c r="V31" s="17">
        <f>SUM(V24:V30)</f>
        <v>0</v>
      </c>
      <c r="W31" s="17">
        <f>SUM(W24:W30)</f>
        <v>15</v>
      </c>
      <c r="X31" s="17">
        <f>SUM(X24:X30)</f>
        <v>0</v>
      </c>
      <c r="Y31" s="17">
        <f>SUM(Y24:Y30)</f>
        <v>30</v>
      </c>
      <c r="Z31" s="17"/>
      <c r="AA31" s="17">
        <f>SUM(AA24:AA30)</f>
        <v>30</v>
      </c>
      <c r="AB31" s="17">
        <f>SUM(AB24:AB30)</f>
        <v>0</v>
      </c>
      <c r="AC31" s="17">
        <f>SUM(AC24:AC30)</f>
        <v>0</v>
      </c>
      <c r="AD31" s="17">
        <f>SUM(AD24:AD30)</f>
        <v>0</v>
      </c>
      <c r="AE31" s="17">
        <f>SUM(AE24:AE30)</f>
        <v>30</v>
      </c>
      <c r="AF31" s="17"/>
      <c r="AG31" s="17">
        <f>SUM(AG24:AG30)</f>
        <v>0</v>
      </c>
      <c r="AH31" s="17">
        <f>SUM(AH24:AH30)</f>
        <v>0</v>
      </c>
      <c r="AI31" s="17">
        <f>SUM(AI24:AI30)</f>
        <v>0</v>
      </c>
      <c r="AJ31" s="17">
        <f>SUM(AJ24:AJ30)</f>
        <v>0</v>
      </c>
      <c r="AK31" s="17">
        <f>SUM(AK24:AK30)</f>
        <v>30</v>
      </c>
      <c r="AL31" s="17"/>
      <c r="AM31" s="17">
        <f>SUM(AM24:AM30)</f>
        <v>0</v>
      </c>
      <c r="AN31" s="17">
        <f>SUM(AN24:AN30)</f>
        <v>0</v>
      </c>
      <c r="AO31" s="17">
        <f>SUM(AO24:AO30)</f>
        <v>0</v>
      </c>
      <c r="AP31" s="17">
        <f>SUM(AP24:AP30)</f>
        <v>0</v>
      </c>
      <c r="AQ31" s="17">
        <f>SUM(AQ24:AQ30)</f>
        <v>30</v>
      </c>
      <c r="AR31" s="17"/>
      <c r="AS31" s="17">
        <f>SUM(AS24:AS30)</f>
        <v>0</v>
      </c>
      <c r="AT31" s="17">
        <f>SUM(AT24:AT30)</f>
        <v>0</v>
      </c>
      <c r="AU31" s="17">
        <f>SUM(AU24:AU30)</f>
        <v>0</v>
      </c>
      <c r="AV31" s="17">
        <f>SUM(AV24:AV30)</f>
        <v>0</v>
      </c>
      <c r="AW31" s="17">
        <f>SUM(AW24:AW30)</f>
        <v>30</v>
      </c>
      <c r="AX31" s="17"/>
      <c r="AY31" s="17">
        <f>SUM(AY24:AY30)</f>
        <v>0</v>
      </c>
      <c r="AZ31" s="17">
        <f>SUM(AZ24:AZ30)</f>
        <v>0</v>
      </c>
      <c r="BA31" s="17">
        <f>SUM(BA24:BA30)</f>
        <v>0</v>
      </c>
      <c r="BB31" s="17">
        <f>SUM(BB24:BB30)</f>
        <v>0</v>
      </c>
      <c r="BC31" s="17">
        <f>SUM(BC24:BC30)</f>
        <v>30</v>
      </c>
      <c r="BD31" s="17"/>
    </row>
    <row r="32" spans="1:56" s="43" customFormat="1" ht="24.75" customHeight="1">
      <c r="A32" s="63"/>
      <c r="B32" s="63" t="s">
        <v>6</v>
      </c>
      <c r="C32" s="64">
        <f>SUM(C16,C22,C31)</f>
        <v>695</v>
      </c>
      <c r="D32" s="64">
        <f>SUM(D31,D22,D16)</f>
        <v>130</v>
      </c>
      <c r="E32" s="64">
        <f>SUM(E16,E22,E31)</f>
        <v>85</v>
      </c>
      <c r="F32" s="64">
        <f>SUM(F31,F22,F16)</f>
        <v>120</v>
      </c>
      <c r="G32" s="64">
        <f>SUM(G31,G22,G16)</f>
        <v>60</v>
      </c>
      <c r="H32" s="64">
        <f>SUM(H31,H22,H16)</f>
        <v>240</v>
      </c>
      <c r="I32" s="138">
        <f>SUM(I16:M16,I22:M22,I31:M31)</f>
        <v>140</v>
      </c>
      <c r="J32" s="138"/>
      <c r="K32" s="138"/>
      <c r="L32" s="138"/>
      <c r="M32" s="138"/>
      <c r="N32" s="64"/>
      <c r="O32" s="138">
        <f>SUM(O16:S16,O22:S22,O31:S31)</f>
        <v>165</v>
      </c>
      <c r="P32" s="138"/>
      <c r="Q32" s="138"/>
      <c r="R32" s="138"/>
      <c r="S32" s="138"/>
      <c r="T32" s="64"/>
      <c r="U32" s="138">
        <f>SUM(U31:Y31,U22:Y22,U16:Y16)</f>
        <v>105</v>
      </c>
      <c r="V32" s="138"/>
      <c r="W32" s="138"/>
      <c r="X32" s="138"/>
      <c r="Y32" s="138"/>
      <c r="Z32" s="64"/>
      <c r="AA32" s="138">
        <f>SUM(AA31:AE31,AA16:AE16,AA22:AE22)</f>
        <v>75</v>
      </c>
      <c r="AB32" s="138"/>
      <c r="AC32" s="138"/>
      <c r="AD32" s="138"/>
      <c r="AE32" s="138"/>
      <c r="AF32" s="64"/>
      <c r="AG32" s="138">
        <f>SUM(AG31:AK31,AG16:AK16,AG22:AK22)</f>
        <v>90</v>
      </c>
      <c r="AH32" s="138"/>
      <c r="AI32" s="138"/>
      <c r="AJ32" s="138"/>
      <c r="AK32" s="138"/>
      <c r="AL32" s="64"/>
      <c r="AM32" s="138">
        <f>SUM(AM31:AQ31)</f>
        <v>30</v>
      </c>
      <c r="AN32" s="138"/>
      <c r="AO32" s="138"/>
      <c r="AP32" s="138"/>
      <c r="AQ32" s="138"/>
      <c r="AR32" s="64"/>
      <c r="AS32" s="138">
        <f>SUM(AS31:AW31)</f>
        <v>30</v>
      </c>
      <c r="AT32" s="138"/>
      <c r="AU32" s="138"/>
      <c r="AV32" s="138"/>
      <c r="AW32" s="138"/>
      <c r="AX32" s="138"/>
      <c r="AY32" s="138">
        <f>SUM(AY31:BC31,AY16:BC16,AY22:BC22)</f>
        <v>30</v>
      </c>
      <c r="AZ32" s="138"/>
      <c r="BA32" s="138"/>
      <c r="BB32" s="138"/>
      <c r="BC32" s="138"/>
      <c r="BD32" s="64"/>
    </row>
    <row r="33" spans="1:56" s="6" customFormat="1" ht="13.2">
      <c r="A33" s="5"/>
      <c r="B33" s="114"/>
      <c r="C33" s="114"/>
      <c r="D33" s="114"/>
      <c r="E33" s="11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6" customFormat="1" ht="13.2">
      <c r="A34" s="5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6" customFormat="1" ht="12.75" customHeight="1">
      <c r="A35" s="5"/>
      <c r="B35" s="115" t="s">
        <v>17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6" customFormat="1" ht="15.15" customHeight="1">
      <c r="A36" s="5"/>
      <c r="B36" s="110" t="s">
        <v>28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</row>
    <row r="37" spans="1:56" s="6" customFormat="1" ht="15.15" customHeight="1">
      <c r="A37" s="5"/>
      <c r="B37" s="19" t="s">
        <v>30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6" customFormat="1" ht="10.199999999999999">
      <c r="A38" s="5"/>
      <c r="B38" s="19" t="s">
        <v>32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>
      <c r="B39" s="111" t="s">
        <v>34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47"/>
      <c r="AY39" s="47"/>
      <c r="AZ39" s="47"/>
      <c r="BA39" s="47"/>
      <c r="BB39" s="47"/>
      <c r="BC39" s="47"/>
      <c r="BD39" s="47"/>
    </row>
    <row r="40" spans="1:56">
      <c r="A40" s="2"/>
      <c r="B40" s="48" t="s">
        <v>90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7"/>
      <c r="AY40" s="47"/>
      <c r="AZ40" s="47"/>
      <c r="BA40" s="47"/>
      <c r="BB40" s="47"/>
      <c r="BC40" s="47"/>
      <c r="BD40" s="47"/>
    </row>
    <row r="41" spans="1:56">
      <c r="B41" s="111" t="s">
        <v>89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47"/>
      <c r="AY41" s="47"/>
      <c r="AZ41" s="47"/>
      <c r="BA41" s="47"/>
      <c r="BB41" s="47"/>
      <c r="BC41" s="47"/>
      <c r="BD41" s="47"/>
    </row>
    <row r="42" spans="1:56">
      <c r="B42" s="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4" spans="1:56">
      <c r="A44" s="2"/>
      <c r="B44" s="2" t="s">
        <v>16</v>
      </c>
    </row>
  </sheetData>
  <mergeCells count="40">
    <mergeCell ref="B35:AF35"/>
    <mergeCell ref="B36:BD36"/>
    <mergeCell ref="I32:M32"/>
    <mergeCell ref="AA32:AE32"/>
    <mergeCell ref="AG32:AK32"/>
    <mergeCell ref="AM32:AQ32"/>
    <mergeCell ref="AY4:BD4"/>
    <mergeCell ref="A6:BD6"/>
    <mergeCell ref="A16:B16"/>
    <mergeCell ref="A17:BD17"/>
    <mergeCell ref="A23:BD23"/>
    <mergeCell ref="C4:C5"/>
    <mergeCell ref="D4:H4"/>
    <mergeCell ref="AS4:AX4"/>
    <mergeCell ref="O4:T4"/>
    <mergeCell ref="U4:Y4"/>
    <mergeCell ref="AA4:AF4"/>
    <mergeCell ref="AG4:AL4"/>
    <mergeCell ref="I4:N4"/>
    <mergeCell ref="A3:A5"/>
    <mergeCell ref="B3:B5"/>
    <mergeCell ref="C3:H3"/>
    <mergeCell ref="I3:T3"/>
    <mergeCell ref="A22:B22"/>
    <mergeCell ref="B41:AW41"/>
    <mergeCell ref="B1:S1"/>
    <mergeCell ref="U1:AK1"/>
    <mergeCell ref="C2:AA2"/>
    <mergeCell ref="AM4:AR4"/>
    <mergeCell ref="U3:AF3"/>
    <mergeCell ref="AG3:AR3"/>
    <mergeCell ref="AS3:BD3"/>
    <mergeCell ref="B39:AW39"/>
    <mergeCell ref="AS32:AX32"/>
    <mergeCell ref="O32:S32"/>
    <mergeCell ref="U32:Y32"/>
    <mergeCell ref="A31:B31"/>
    <mergeCell ref="AY32:BC32"/>
    <mergeCell ref="B33:E33"/>
    <mergeCell ref="B34:N34"/>
  </mergeCells>
  <pageMargins left="0.25" right="0.25" top="0.75" bottom="0.75" header="0.3" footer="0.3"/>
  <pageSetup paperSize="9" scale="49" fitToWidth="0" orientation="landscape" r:id="rId1"/>
  <rowBreaks count="1" manualBreakCount="1">
    <brk id="39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D44"/>
  <sheetViews>
    <sheetView zoomScale="85" zoomScaleNormal="85" zoomScaleSheetLayoutView="80" workbookViewId="0">
      <pane xSplit="2" ySplit="7" topLeftCell="C17" activePane="bottomRight" state="frozen"/>
      <selection pane="topRight" activeCell="D1" sqref="D1"/>
      <selection pane="bottomLeft" activeCell="A12" sqref="A12"/>
      <selection pane="bottomRight" activeCell="L29" sqref="L29"/>
    </sheetView>
  </sheetViews>
  <sheetFormatPr defaultColWidth="11" defaultRowHeight="13.8"/>
  <cols>
    <col min="1" max="1" width="7.3984375" style="4" customWidth="1"/>
    <col min="2" max="2" width="73.3984375" style="50" bestFit="1" customWidth="1"/>
    <col min="3" max="3" width="6.5" style="4" customWidth="1"/>
    <col min="4" max="4" width="3.19921875" style="4" customWidth="1"/>
    <col min="5" max="5" width="3.3984375" style="4" customWidth="1"/>
    <col min="6" max="6" width="3.09765625" style="4" customWidth="1"/>
    <col min="7" max="7" width="3.59765625" style="4" customWidth="1"/>
    <col min="8" max="8" width="4.09765625" style="4" customWidth="1"/>
    <col min="9" max="9" width="3.19921875" style="4" customWidth="1"/>
    <col min="10" max="10" width="3" style="4" customWidth="1"/>
    <col min="11" max="11" width="3.09765625" style="4" customWidth="1"/>
    <col min="12" max="12" width="3.59765625" style="4" customWidth="1"/>
    <col min="13" max="13" width="3.09765625" style="4" customWidth="1"/>
    <col min="14" max="14" width="5.19921875" style="4" customWidth="1"/>
    <col min="15" max="15" width="3.19921875" style="4" customWidth="1"/>
    <col min="16" max="16" width="3" style="4" customWidth="1"/>
    <col min="17" max="17" width="3.09765625" style="4" customWidth="1"/>
    <col min="18" max="18" width="3.59765625" style="4" customWidth="1"/>
    <col min="19" max="20" width="3.09765625" style="4" customWidth="1"/>
    <col min="21" max="21" width="3.19921875" style="4" customWidth="1"/>
    <col min="22" max="22" width="3" style="4" customWidth="1"/>
    <col min="23" max="23" width="3.09765625" style="4" customWidth="1"/>
    <col min="24" max="24" width="3.59765625" style="4" customWidth="1"/>
    <col min="25" max="25" width="3.09765625" style="4" customWidth="1"/>
    <col min="26" max="26" width="3.59765625" style="4" customWidth="1"/>
    <col min="27" max="31" width="3.19921875" style="4" customWidth="1"/>
    <col min="32" max="32" width="4.3984375" style="4" customWidth="1"/>
    <col min="33" max="37" width="3.19921875" style="4" customWidth="1"/>
    <col min="38" max="38" width="4.19921875" style="4" customWidth="1"/>
    <col min="39" max="56" width="3.19921875" style="4" customWidth="1"/>
    <col min="57" max="16384" width="11" style="2"/>
  </cols>
  <sheetData>
    <row r="2" spans="1:56" ht="21" customHeight="1">
      <c r="B2" s="126" t="s">
        <v>114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24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3"/>
    </row>
    <row r="3" spans="1:56" ht="21" customHeight="1">
      <c r="B3" s="21" t="s">
        <v>124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18.75" customHeight="1">
      <c r="A4" s="124" t="s">
        <v>0</v>
      </c>
      <c r="B4" s="140" t="s">
        <v>14</v>
      </c>
      <c r="C4" s="124" t="s">
        <v>13</v>
      </c>
      <c r="D4" s="124"/>
      <c r="E4" s="124"/>
      <c r="F4" s="124"/>
      <c r="G4" s="124"/>
      <c r="H4" s="124"/>
      <c r="I4" s="124" t="s">
        <v>3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 t="s">
        <v>4</v>
      </c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 t="s">
        <v>5</v>
      </c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 t="s">
        <v>15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</row>
    <row r="5" spans="1:56" ht="20.25" customHeight="1">
      <c r="A5" s="124"/>
      <c r="B5" s="140"/>
      <c r="C5" s="122" t="s">
        <v>6</v>
      </c>
      <c r="D5" s="124" t="s">
        <v>7</v>
      </c>
      <c r="E5" s="124"/>
      <c r="F5" s="124"/>
      <c r="G5" s="124"/>
      <c r="H5" s="124"/>
      <c r="I5" s="124">
        <v>1</v>
      </c>
      <c r="J5" s="124"/>
      <c r="K5" s="124"/>
      <c r="L5" s="124"/>
      <c r="M5" s="124"/>
      <c r="N5" s="124"/>
      <c r="O5" s="124">
        <v>2</v>
      </c>
      <c r="P5" s="124"/>
      <c r="Q5" s="124"/>
      <c r="R5" s="124"/>
      <c r="S5" s="124"/>
      <c r="T5" s="124"/>
      <c r="U5" s="124">
        <v>3</v>
      </c>
      <c r="V5" s="124"/>
      <c r="W5" s="124"/>
      <c r="X5" s="124"/>
      <c r="Y5" s="124"/>
      <c r="Z5" s="41"/>
      <c r="AA5" s="124">
        <v>4</v>
      </c>
      <c r="AB5" s="124"/>
      <c r="AC5" s="124"/>
      <c r="AD5" s="124"/>
      <c r="AE5" s="124"/>
      <c r="AF5" s="124"/>
      <c r="AG5" s="124">
        <v>5</v>
      </c>
      <c r="AH5" s="124"/>
      <c r="AI5" s="124"/>
      <c r="AJ5" s="124"/>
      <c r="AK5" s="124"/>
      <c r="AL5" s="124"/>
      <c r="AM5" s="124">
        <v>6</v>
      </c>
      <c r="AN5" s="124"/>
      <c r="AO5" s="124"/>
      <c r="AP5" s="124"/>
      <c r="AQ5" s="124"/>
      <c r="AR5" s="124"/>
      <c r="AS5" s="124">
        <v>7</v>
      </c>
      <c r="AT5" s="124"/>
      <c r="AU5" s="124"/>
      <c r="AV5" s="124"/>
      <c r="AW5" s="124"/>
      <c r="AX5" s="124"/>
      <c r="AY5" s="124">
        <v>8</v>
      </c>
      <c r="AZ5" s="124"/>
      <c r="BA5" s="124"/>
      <c r="BB5" s="124"/>
      <c r="BC5" s="124"/>
      <c r="BD5" s="124"/>
    </row>
    <row r="6" spans="1:56" ht="72.75" customHeight="1">
      <c r="A6" s="124"/>
      <c r="B6" s="140"/>
      <c r="C6" s="123"/>
      <c r="D6" s="41" t="s">
        <v>8</v>
      </c>
      <c r="E6" s="41" t="s">
        <v>9</v>
      </c>
      <c r="F6" s="41" t="s">
        <v>10</v>
      </c>
      <c r="G6" s="41" t="s">
        <v>11</v>
      </c>
      <c r="H6" s="41" t="s">
        <v>12</v>
      </c>
      <c r="I6" s="41" t="s">
        <v>8</v>
      </c>
      <c r="J6" s="41" t="s">
        <v>9</v>
      </c>
      <c r="K6" s="41" t="s">
        <v>10</v>
      </c>
      <c r="L6" s="41" t="s">
        <v>11</v>
      </c>
      <c r="M6" s="41" t="s">
        <v>12</v>
      </c>
      <c r="N6" s="42" t="s">
        <v>1</v>
      </c>
      <c r="O6" s="41" t="s">
        <v>8</v>
      </c>
      <c r="P6" s="41" t="s">
        <v>9</v>
      </c>
      <c r="Q6" s="41" t="s">
        <v>10</v>
      </c>
      <c r="R6" s="41" t="s">
        <v>11</v>
      </c>
      <c r="S6" s="41" t="s">
        <v>12</v>
      </c>
      <c r="T6" s="42" t="s">
        <v>1</v>
      </c>
      <c r="U6" s="41" t="s">
        <v>8</v>
      </c>
      <c r="V6" s="41" t="s">
        <v>9</v>
      </c>
      <c r="W6" s="41" t="s">
        <v>10</v>
      </c>
      <c r="X6" s="41" t="s">
        <v>11</v>
      </c>
      <c r="Y6" s="41" t="s">
        <v>12</v>
      </c>
      <c r="Z6" s="42" t="s">
        <v>1</v>
      </c>
      <c r="AA6" s="41" t="s">
        <v>8</v>
      </c>
      <c r="AB6" s="41" t="s">
        <v>9</v>
      </c>
      <c r="AC6" s="41" t="s">
        <v>10</v>
      </c>
      <c r="AD6" s="41" t="s">
        <v>11</v>
      </c>
      <c r="AE6" s="41" t="s">
        <v>12</v>
      </c>
      <c r="AF6" s="42" t="s">
        <v>1</v>
      </c>
      <c r="AG6" s="41" t="s">
        <v>8</v>
      </c>
      <c r="AH6" s="41" t="s">
        <v>9</v>
      </c>
      <c r="AI6" s="41" t="s">
        <v>10</v>
      </c>
      <c r="AJ6" s="41" t="s">
        <v>11</v>
      </c>
      <c r="AK6" s="41" t="s">
        <v>12</v>
      </c>
      <c r="AL6" s="42" t="s">
        <v>1</v>
      </c>
      <c r="AM6" s="41" t="s">
        <v>8</v>
      </c>
      <c r="AN6" s="41" t="s">
        <v>9</v>
      </c>
      <c r="AO6" s="41" t="s">
        <v>10</v>
      </c>
      <c r="AP6" s="41" t="s">
        <v>11</v>
      </c>
      <c r="AQ6" s="41" t="s">
        <v>12</v>
      </c>
      <c r="AR6" s="42" t="s">
        <v>1</v>
      </c>
      <c r="AS6" s="41" t="s">
        <v>8</v>
      </c>
      <c r="AT6" s="41" t="s">
        <v>9</v>
      </c>
      <c r="AU6" s="41" t="s">
        <v>10</v>
      </c>
      <c r="AV6" s="41" t="s">
        <v>11</v>
      </c>
      <c r="AW6" s="41" t="s">
        <v>12</v>
      </c>
      <c r="AX6" s="42" t="s">
        <v>1</v>
      </c>
      <c r="AY6" s="41" t="s">
        <v>8</v>
      </c>
      <c r="AZ6" s="41" t="s">
        <v>9</v>
      </c>
      <c r="BA6" s="41" t="s">
        <v>10</v>
      </c>
      <c r="BB6" s="41" t="s">
        <v>11</v>
      </c>
      <c r="BC6" s="41" t="s">
        <v>12</v>
      </c>
      <c r="BD6" s="42" t="s">
        <v>1</v>
      </c>
    </row>
    <row r="7" spans="1:56" ht="26.4" customHeight="1">
      <c r="A7" s="118" t="str">
        <f>'EKONOMIA I FINANSE'!A7:BD7</f>
        <v>Blok 1: obowiązkowe przedmioty wspólne dla doktorantów całej szkoły</v>
      </c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1:56" ht="20.399999999999999" customHeight="1">
      <c r="A8" s="30">
        <v>1</v>
      </c>
      <c r="B8" s="51" t="s">
        <v>27</v>
      </c>
      <c r="C8" s="32">
        <f>SUM(D8:H8)</f>
        <v>15</v>
      </c>
      <c r="D8" s="32">
        <f t="shared" ref="D8:D15" si="0">IF(SUM(I8,O8,U8,AA8,AG8,AM8,AS8,AY8)=0,"",SUM(I8,O8,U8,AA8,AG8,AM8,AS8,AY8))</f>
        <v>15</v>
      </c>
      <c r="E8" s="32" t="str">
        <f t="shared" ref="E8:E15" si="1">IF(SUM(J8,P8,V8,AB8,AH8,AN8,AT8,AZ8)=0,"",SUM(J8,P8,V8,AB8,AH8,AN8,AT8,AZ8))</f>
        <v/>
      </c>
      <c r="F8" s="32" t="str">
        <f t="shared" ref="F8:F16" si="2">IF(SUM(K8,Q8,W8,AC8,AI8,AO8,AU8,BA8)=0,"",SUM(K8,Q8,W8,AC8,AI8,AO8,AU8,BA8))</f>
        <v/>
      </c>
      <c r="G8" s="32" t="str">
        <f t="shared" ref="G8:G16" si="3">IF(SUM(L8,R8,X8,AD8,AJ8,AP8,AV8,BB8)=0,"",SUM(L8,R8,X8,AD8,AJ8,AP8,AV8,BB8))</f>
        <v/>
      </c>
      <c r="H8" s="32" t="str">
        <f t="shared" ref="H8:H16" si="4">IF(SUM(M8,S8,Y8,AE8,AK8,AQ8,AW8,BC8)=0,"",SUM(M8,S8,Y8,AE8,AK8,AQ8,AW8,BC8))</f>
        <v/>
      </c>
      <c r="I8" s="30">
        <v>15</v>
      </c>
      <c r="J8" s="30"/>
      <c r="K8" s="30"/>
      <c r="L8" s="30"/>
      <c r="M8" s="30"/>
      <c r="N8" s="30" t="s">
        <v>103</v>
      </c>
      <c r="O8" s="30"/>
      <c r="P8" s="30"/>
      <c r="Q8" s="33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ht="20.399999999999999" customHeight="1">
      <c r="A9" s="30">
        <v>2</v>
      </c>
      <c r="B9" s="51" t="s">
        <v>18</v>
      </c>
      <c r="C9" s="32">
        <f t="shared" ref="C9:C15" si="5">SUM(D9:H9)</f>
        <v>5</v>
      </c>
      <c r="D9" s="32">
        <f t="shared" si="0"/>
        <v>5</v>
      </c>
      <c r="E9" s="32" t="str">
        <f t="shared" si="1"/>
        <v/>
      </c>
      <c r="F9" s="32" t="str">
        <f t="shared" si="2"/>
        <v/>
      </c>
      <c r="G9" s="32" t="str">
        <f t="shared" si="3"/>
        <v/>
      </c>
      <c r="H9" s="32" t="str">
        <f t="shared" si="4"/>
        <v/>
      </c>
      <c r="I9" s="30">
        <v>5</v>
      </c>
      <c r="J9" s="30"/>
      <c r="K9" s="30"/>
      <c r="L9" s="30"/>
      <c r="M9" s="30"/>
      <c r="N9" s="30" t="s">
        <v>103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</row>
    <row r="10" spans="1:56" ht="20.399999999999999" customHeight="1">
      <c r="A10" s="30">
        <v>3</v>
      </c>
      <c r="B10" s="51" t="s">
        <v>19</v>
      </c>
      <c r="C10" s="32">
        <f t="shared" si="5"/>
        <v>30</v>
      </c>
      <c r="D10" s="32">
        <f t="shared" si="0"/>
        <v>15</v>
      </c>
      <c r="E10" s="32">
        <f t="shared" si="1"/>
        <v>15</v>
      </c>
      <c r="F10" s="32" t="str">
        <f t="shared" si="2"/>
        <v/>
      </c>
      <c r="G10" s="32" t="str">
        <f t="shared" si="3"/>
        <v/>
      </c>
      <c r="H10" s="32" t="str">
        <f t="shared" si="4"/>
        <v/>
      </c>
      <c r="I10" s="30">
        <v>15</v>
      </c>
      <c r="J10" s="30">
        <v>15</v>
      </c>
      <c r="K10" s="30"/>
      <c r="L10" s="30"/>
      <c r="M10" s="30"/>
      <c r="N10" s="30" t="s">
        <v>104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</row>
    <row r="11" spans="1:56" ht="20.399999999999999" customHeight="1">
      <c r="A11" s="30">
        <v>4</v>
      </c>
      <c r="B11" s="51" t="s">
        <v>29</v>
      </c>
      <c r="C11" s="32">
        <f t="shared" si="5"/>
        <v>30</v>
      </c>
      <c r="D11" s="32" t="str">
        <f t="shared" si="0"/>
        <v/>
      </c>
      <c r="E11" s="32" t="str">
        <f t="shared" si="1"/>
        <v/>
      </c>
      <c r="F11" s="32">
        <f t="shared" si="2"/>
        <v>30</v>
      </c>
      <c r="G11" s="32" t="str">
        <f t="shared" si="3"/>
        <v/>
      </c>
      <c r="H11" s="32" t="str">
        <f t="shared" si="4"/>
        <v/>
      </c>
      <c r="I11" s="30"/>
      <c r="J11" s="30"/>
      <c r="K11" s="30">
        <v>15</v>
      </c>
      <c r="L11" s="30"/>
      <c r="M11" s="30"/>
      <c r="N11" s="30" t="s">
        <v>103</v>
      </c>
      <c r="O11" s="30"/>
      <c r="P11" s="30"/>
      <c r="Q11" s="30">
        <v>15</v>
      </c>
      <c r="R11" s="30"/>
      <c r="S11" s="30"/>
      <c r="T11" s="30" t="s">
        <v>103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</row>
    <row r="12" spans="1:56" ht="20.399999999999999" customHeight="1">
      <c r="A12" s="30">
        <v>5</v>
      </c>
      <c r="B12" s="51" t="s">
        <v>20</v>
      </c>
      <c r="C12" s="32">
        <f t="shared" si="5"/>
        <v>30</v>
      </c>
      <c r="D12" s="32">
        <f t="shared" si="0"/>
        <v>10</v>
      </c>
      <c r="E12" s="32">
        <f t="shared" si="1"/>
        <v>20</v>
      </c>
      <c r="F12" s="32" t="str">
        <f t="shared" si="2"/>
        <v/>
      </c>
      <c r="G12" s="32" t="str">
        <f t="shared" si="3"/>
        <v/>
      </c>
      <c r="H12" s="32" t="str">
        <f t="shared" si="4"/>
        <v/>
      </c>
      <c r="I12" s="30"/>
      <c r="J12" s="30"/>
      <c r="K12" s="30"/>
      <c r="L12" s="30"/>
      <c r="M12" s="30"/>
      <c r="N12" s="30"/>
      <c r="O12" s="30">
        <v>10</v>
      </c>
      <c r="P12" s="30">
        <v>20</v>
      </c>
      <c r="Q12" s="30"/>
      <c r="R12" s="30"/>
      <c r="S12" s="30"/>
      <c r="T12" s="30" t="s">
        <v>103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</row>
    <row r="13" spans="1:56" ht="20.399999999999999" customHeight="1">
      <c r="A13" s="30">
        <v>6</v>
      </c>
      <c r="B13" s="51" t="s">
        <v>31</v>
      </c>
      <c r="C13" s="32">
        <f t="shared" si="5"/>
        <v>45</v>
      </c>
      <c r="D13" s="32" t="str">
        <f t="shared" si="0"/>
        <v/>
      </c>
      <c r="E13" s="32" t="str">
        <f t="shared" si="1"/>
        <v/>
      </c>
      <c r="F13" s="32" t="str">
        <f t="shared" si="2"/>
        <v/>
      </c>
      <c r="G13" s="32">
        <f t="shared" si="3"/>
        <v>45</v>
      </c>
      <c r="H13" s="32" t="str">
        <f t="shared" si="4"/>
        <v/>
      </c>
      <c r="I13" s="30"/>
      <c r="J13" s="30"/>
      <c r="K13" s="30"/>
      <c r="L13" s="30">
        <v>30</v>
      </c>
      <c r="M13" s="30"/>
      <c r="N13" s="30" t="s">
        <v>103</v>
      </c>
      <c r="O13" s="30"/>
      <c r="P13" s="30"/>
      <c r="Q13" s="30"/>
      <c r="R13" s="30">
        <v>15</v>
      </c>
      <c r="S13" s="30"/>
      <c r="T13" s="30" t="s">
        <v>103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</row>
    <row r="14" spans="1:56" ht="20.399999999999999" customHeight="1">
      <c r="A14" s="30">
        <v>7</v>
      </c>
      <c r="B14" s="51" t="s">
        <v>21</v>
      </c>
      <c r="C14" s="32">
        <f t="shared" si="5"/>
        <v>30</v>
      </c>
      <c r="D14" s="32">
        <f t="shared" si="0"/>
        <v>10</v>
      </c>
      <c r="E14" s="32">
        <f t="shared" si="1"/>
        <v>20</v>
      </c>
      <c r="F14" s="32" t="str">
        <f t="shared" si="2"/>
        <v/>
      </c>
      <c r="G14" s="32" t="str">
        <f t="shared" si="3"/>
        <v/>
      </c>
      <c r="H14" s="32" t="str">
        <f t="shared" si="4"/>
        <v/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>
        <v>10</v>
      </c>
      <c r="V14" s="30">
        <v>20</v>
      </c>
      <c r="W14" s="30"/>
      <c r="X14" s="30"/>
      <c r="Y14" s="30" t="s">
        <v>103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</row>
    <row r="15" spans="1:56" ht="20.399999999999999" customHeight="1">
      <c r="A15" s="30">
        <v>8</v>
      </c>
      <c r="B15" s="51" t="s">
        <v>22</v>
      </c>
      <c r="C15" s="32">
        <f t="shared" si="5"/>
        <v>30</v>
      </c>
      <c r="D15" s="32" t="str">
        <f t="shared" si="0"/>
        <v/>
      </c>
      <c r="E15" s="32" t="str">
        <f t="shared" si="1"/>
        <v/>
      </c>
      <c r="F15" s="32">
        <f t="shared" si="2"/>
        <v>30</v>
      </c>
      <c r="G15" s="32" t="str">
        <f t="shared" si="3"/>
        <v/>
      </c>
      <c r="H15" s="32" t="str">
        <f t="shared" si="4"/>
        <v/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>
        <v>30</v>
      </c>
      <c r="X15" s="30"/>
      <c r="Y15" s="30" t="s">
        <v>103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</row>
    <row r="16" spans="1:56" ht="20.399999999999999" customHeight="1">
      <c r="A16" s="30">
        <v>10</v>
      </c>
      <c r="B16" s="51" t="s">
        <v>33</v>
      </c>
      <c r="C16" s="32">
        <v>30</v>
      </c>
      <c r="D16" s="32"/>
      <c r="E16" s="32"/>
      <c r="F16" s="32" t="str">
        <f t="shared" si="2"/>
        <v/>
      </c>
      <c r="G16" s="32" t="str">
        <f t="shared" si="3"/>
        <v/>
      </c>
      <c r="H16" s="32" t="str">
        <f t="shared" si="4"/>
        <v/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>
        <v>15</v>
      </c>
      <c r="AB16" s="30"/>
      <c r="AC16" s="30"/>
      <c r="AD16" s="30"/>
      <c r="AE16" s="30"/>
      <c r="AF16" s="30" t="s">
        <v>105</v>
      </c>
      <c r="AG16" s="30">
        <v>15</v>
      </c>
      <c r="AH16" s="30"/>
      <c r="AI16" s="30"/>
      <c r="AJ16" s="30"/>
      <c r="AK16" s="30"/>
      <c r="AL16" s="30" t="s">
        <v>105</v>
      </c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</row>
    <row r="17" spans="1:56" ht="20.399999999999999" customHeight="1">
      <c r="A17" s="121" t="s">
        <v>118</v>
      </c>
      <c r="B17" s="121"/>
      <c r="C17" s="34">
        <f t="shared" ref="C17:M17" si="6">SUM(C8:C16)</f>
        <v>245</v>
      </c>
      <c r="D17" s="34">
        <f t="shared" si="6"/>
        <v>55</v>
      </c>
      <c r="E17" s="34">
        <f t="shared" si="6"/>
        <v>55</v>
      </c>
      <c r="F17" s="34">
        <f t="shared" si="6"/>
        <v>60</v>
      </c>
      <c r="G17" s="34">
        <f t="shared" si="6"/>
        <v>45</v>
      </c>
      <c r="H17" s="34">
        <f t="shared" si="6"/>
        <v>0</v>
      </c>
      <c r="I17" s="34">
        <f t="shared" si="6"/>
        <v>35</v>
      </c>
      <c r="J17" s="34">
        <f t="shared" si="6"/>
        <v>15</v>
      </c>
      <c r="K17" s="34">
        <f t="shared" si="6"/>
        <v>15</v>
      </c>
      <c r="L17" s="34">
        <f t="shared" si="6"/>
        <v>30</v>
      </c>
      <c r="M17" s="34">
        <f t="shared" si="6"/>
        <v>0</v>
      </c>
      <c r="N17" s="34"/>
      <c r="O17" s="34">
        <f>SUM(O8:O16)</f>
        <v>10</v>
      </c>
      <c r="P17" s="34">
        <f>SUM(P8:P16)</f>
        <v>20</v>
      </c>
      <c r="Q17" s="34">
        <f>SUM(Q8:Q16)</f>
        <v>15</v>
      </c>
      <c r="R17" s="34">
        <f>SUM(R8:R16)</f>
        <v>15</v>
      </c>
      <c r="S17" s="34">
        <f>SUM(S8:S16)</f>
        <v>0</v>
      </c>
      <c r="T17" s="34"/>
      <c r="U17" s="34">
        <f>SUM(U8:U16)</f>
        <v>10</v>
      </c>
      <c r="V17" s="34">
        <f>SUM(V8:V16)</f>
        <v>20</v>
      </c>
      <c r="W17" s="34">
        <f>SUM(W8:W16)</f>
        <v>30</v>
      </c>
      <c r="X17" s="34">
        <f>SUM(X8:X16)</f>
        <v>0</v>
      </c>
      <c r="Y17" s="34">
        <f>SUM(Y8:Y16)</f>
        <v>0</v>
      </c>
      <c r="Z17" s="34"/>
      <c r="AA17" s="34">
        <f>SUM(AA8:AA16)</f>
        <v>15</v>
      </c>
      <c r="AB17" s="34">
        <f>SUM(AB8:AB16)</f>
        <v>0</v>
      </c>
      <c r="AC17" s="34">
        <f>SUM(AC8:AC16)</f>
        <v>0</v>
      </c>
      <c r="AD17" s="34">
        <f>SUM(AD8:AD16)</f>
        <v>0</v>
      </c>
      <c r="AE17" s="34">
        <f>SUM(AE8:AE16)</f>
        <v>0</v>
      </c>
      <c r="AF17" s="34"/>
      <c r="AG17" s="34">
        <f>SUM(AG8:AG16)</f>
        <v>15</v>
      </c>
      <c r="AH17" s="34">
        <f>SUM(AH8:AH16)</f>
        <v>0</v>
      </c>
      <c r="AI17" s="34">
        <f>SUM(AI8:AI16)</f>
        <v>0</v>
      </c>
      <c r="AJ17" s="34">
        <f>SUM(AJ8:AJ16)</f>
        <v>0</v>
      </c>
      <c r="AK17" s="34">
        <f>SUM(AK8:AK16)</f>
        <v>0</v>
      </c>
      <c r="AL17" s="34"/>
      <c r="AM17" s="34">
        <f>SUM(AM8:AM16)</f>
        <v>0</v>
      </c>
      <c r="AN17" s="34">
        <f>SUM(AN8:AN16)</f>
        <v>0</v>
      </c>
      <c r="AO17" s="34">
        <f>SUM(AO8:AO16)</f>
        <v>0</v>
      </c>
      <c r="AP17" s="34">
        <f>SUM(AP8:AP16)</f>
        <v>0</v>
      </c>
      <c r="AQ17" s="34"/>
      <c r="AR17" s="34"/>
      <c r="AS17" s="34">
        <f>SUM(AS8:AS16)</f>
        <v>0</v>
      </c>
      <c r="AT17" s="34">
        <f>SUM(AT8:AT16)</f>
        <v>0</v>
      </c>
      <c r="AU17" s="34">
        <f>SUM(AU8:AU16)</f>
        <v>0</v>
      </c>
      <c r="AV17" s="34">
        <f>SUM(AV8:AV16)</f>
        <v>0</v>
      </c>
      <c r="AW17" s="34">
        <f>SUM(AW8:AW16)</f>
        <v>0</v>
      </c>
      <c r="AX17" s="34"/>
      <c r="AY17" s="34">
        <f>SUM(AY8:AY16)</f>
        <v>0</v>
      </c>
      <c r="AZ17" s="34">
        <f>SUM(AZ8:AZ16)</f>
        <v>0</v>
      </c>
      <c r="BA17" s="34">
        <f>SUM(BA8:BA16)</f>
        <v>0</v>
      </c>
      <c r="BB17" s="34">
        <f>SUM(BB8:BB16)</f>
        <v>0</v>
      </c>
      <c r="BC17" s="34">
        <f>SUM(BC8:BC16)</f>
        <v>0</v>
      </c>
      <c r="BD17" s="34"/>
    </row>
    <row r="18" spans="1:56" s="43" customFormat="1" ht="20.399999999999999" customHeight="1">
      <c r="A18" s="116" t="str">
        <f>'EKONOMIA I FINANSE'!A18:BD18</f>
        <v>Blok 2: fakultatywne przedmioty wspólne*****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</row>
    <row r="19" spans="1:56" ht="20.399999999999999" customHeight="1">
      <c r="A19" s="30">
        <v>12</v>
      </c>
      <c r="B19" s="51" t="s">
        <v>24</v>
      </c>
      <c r="C19" s="32">
        <f>SUM(D19:H19)</f>
        <v>15</v>
      </c>
      <c r="D19" s="32" t="str">
        <f t="shared" ref="D19:H22" si="7">IF(SUM(I19,O19,U19,AA19,AG19,AM19,AS19,AY19)=0,"",SUM(I19,O19,U19,AA19,AG19,AM19,AS19,AY19))</f>
        <v/>
      </c>
      <c r="E19" s="32" t="str">
        <f t="shared" si="7"/>
        <v/>
      </c>
      <c r="F19" s="32" t="str">
        <f t="shared" si="7"/>
        <v/>
      </c>
      <c r="G19" s="32">
        <f t="shared" si="7"/>
        <v>15</v>
      </c>
      <c r="H19" s="32" t="str">
        <f t="shared" si="7"/>
        <v/>
      </c>
      <c r="I19" s="30"/>
      <c r="J19" s="30"/>
      <c r="K19" s="30"/>
      <c r="L19" s="30">
        <v>15</v>
      </c>
      <c r="M19" s="30"/>
      <c r="N19" s="30" t="s">
        <v>103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1:56" ht="20.399999999999999" customHeight="1">
      <c r="A20" s="30">
        <v>13</v>
      </c>
      <c r="B20" s="51" t="s">
        <v>25</v>
      </c>
      <c r="C20" s="32">
        <f>SUM(D20:H20)</f>
        <v>30</v>
      </c>
      <c r="D20" s="32" t="str">
        <f t="shared" si="7"/>
        <v/>
      </c>
      <c r="E20" s="32" t="str">
        <f t="shared" si="7"/>
        <v/>
      </c>
      <c r="F20" s="32">
        <f t="shared" si="7"/>
        <v>30</v>
      </c>
      <c r="G20" s="32" t="str">
        <f t="shared" si="7"/>
        <v/>
      </c>
      <c r="H20" s="32" t="str">
        <f t="shared" si="7"/>
        <v/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>
        <v>30</v>
      </c>
      <c r="AJ20" s="30"/>
      <c r="AK20" s="30"/>
      <c r="AL20" s="30" t="s">
        <v>103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1:56" ht="20.399999999999999" customHeight="1">
      <c r="A21" s="30">
        <v>14</v>
      </c>
      <c r="B21" s="51" t="s">
        <v>26</v>
      </c>
      <c r="C21" s="32">
        <f>SUM(D21:H21)</f>
        <v>15</v>
      </c>
      <c r="D21" s="32" t="str">
        <f t="shared" si="7"/>
        <v/>
      </c>
      <c r="E21" s="32">
        <f t="shared" si="7"/>
        <v>15</v>
      </c>
      <c r="F21" s="32" t="str">
        <f t="shared" si="7"/>
        <v/>
      </c>
      <c r="G21" s="32" t="str">
        <f t="shared" si="7"/>
        <v/>
      </c>
      <c r="H21" s="32" t="str">
        <f t="shared" si="7"/>
        <v/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>
        <v>15</v>
      </c>
      <c r="AI21" s="30"/>
      <c r="AJ21" s="30"/>
      <c r="AK21" s="30"/>
      <c r="AL21" s="30" t="s">
        <v>103</v>
      </c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56" ht="20.399999999999999" customHeight="1">
      <c r="A22" s="30">
        <v>15</v>
      </c>
      <c r="B22" s="51" t="s">
        <v>116</v>
      </c>
      <c r="C22" s="32">
        <v>0</v>
      </c>
      <c r="D22" s="32" t="str">
        <f t="shared" si="7"/>
        <v/>
      </c>
      <c r="E22" s="32" t="str">
        <f t="shared" si="7"/>
        <v/>
      </c>
      <c r="F22" s="32" t="str">
        <f t="shared" si="7"/>
        <v/>
      </c>
      <c r="G22" s="32" t="str">
        <f t="shared" si="7"/>
        <v/>
      </c>
      <c r="H22" s="32" t="str">
        <f t="shared" si="7"/>
        <v/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</row>
    <row r="23" spans="1:56" ht="20.399999999999999" customHeight="1">
      <c r="A23" s="141" t="s">
        <v>119</v>
      </c>
      <c r="B23" s="142"/>
      <c r="C23" s="36">
        <f t="shared" ref="C23:M23" si="8">SUM(C19:C22)</f>
        <v>60</v>
      </c>
      <c r="D23" s="36">
        <f t="shared" si="8"/>
        <v>0</v>
      </c>
      <c r="E23" s="36">
        <f t="shared" si="8"/>
        <v>15</v>
      </c>
      <c r="F23" s="36">
        <f t="shared" si="8"/>
        <v>30</v>
      </c>
      <c r="G23" s="36">
        <f t="shared" si="8"/>
        <v>15</v>
      </c>
      <c r="H23" s="36">
        <f t="shared" si="8"/>
        <v>0</v>
      </c>
      <c r="I23" s="36">
        <f t="shared" si="8"/>
        <v>0</v>
      </c>
      <c r="J23" s="36">
        <f t="shared" si="8"/>
        <v>0</v>
      </c>
      <c r="K23" s="36">
        <f t="shared" si="8"/>
        <v>0</v>
      </c>
      <c r="L23" s="36">
        <f t="shared" si="8"/>
        <v>15</v>
      </c>
      <c r="M23" s="36">
        <f t="shared" si="8"/>
        <v>0</v>
      </c>
      <c r="N23" s="36"/>
      <c r="O23" s="36">
        <f>SUM(O19:O22)</f>
        <v>0</v>
      </c>
      <c r="P23" s="36">
        <f>SUM(P19:P22)</f>
        <v>0</v>
      </c>
      <c r="Q23" s="36">
        <f>SUM(Q19:Q22)</f>
        <v>0</v>
      </c>
      <c r="R23" s="36">
        <f>SUM(R19:R22)</f>
        <v>0</v>
      </c>
      <c r="S23" s="36">
        <f>SUM(S19:S22)</f>
        <v>0</v>
      </c>
      <c r="T23" s="36"/>
      <c r="U23" s="36">
        <f>SUM(U19:U22)</f>
        <v>0</v>
      </c>
      <c r="V23" s="36">
        <f>SUM(V19:V22)</f>
        <v>0</v>
      </c>
      <c r="W23" s="36">
        <f>SUM(W19:W22)</f>
        <v>0</v>
      </c>
      <c r="X23" s="36">
        <f>SUM(X19:X22)</f>
        <v>0</v>
      </c>
      <c r="Y23" s="36">
        <f>SUM(Y19:Y22)</f>
        <v>0</v>
      </c>
      <c r="Z23" s="36"/>
      <c r="AA23" s="36">
        <f>SUM(AA19:AA22)</f>
        <v>0</v>
      </c>
      <c r="AB23" s="36">
        <f>SUM(AB19:AB22)</f>
        <v>0</v>
      </c>
      <c r="AC23" s="36">
        <f>SUM(AC19:AC22)</f>
        <v>0</v>
      </c>
      <c r="AD23" s="36">
        <f>SUM(AD19:AD22)</f>
        <v>0</v>
      </c>
      <c r="AE23" s="36">
        <f>SUM(AE19:AE22)</f>
        <v>0</v>
      </c>
      <c r="AF23" s="36"/>
      <c r="AG23" s="36">
        <f>SUM(AG19:AG22)</f>
        <v>0</v>
      </c>
      <c r="AH23" s="36">
        <f>SUM(AH19:AH22)</f>
        <v>15</v>
      </c>
      <c r="AI23" s="36">
        <f>SUM(AI20:AI22)</f>
        <v>30</v>
      </c>
      <c r="AJ23" s="36">
        <f>SUM(AJ19:AJ22)</f>
        <v>0</v>
      </c>
      <c r="AK23" s="36">
        <f>SUM(AK19:AK22)</f>
        <v>0</v>
      </c>
      <c r="AL23" s="36"/>
      <c r="AM23" s="36">
        <f>SUM(AM19:AM22)</f>
        <v>0</v>
      </c>
      <c r="AN23" s="36">
        <f>SUM(AN19:AN22)</f>
        <v>0</v>
      </c>
      <c r="AO23" s="36">
        <f>SUM(AO19:AO22)</f>
        <v>0</v>
      </c>
      <c r="AP23" s="36">
        <f>SUM(AP19:AP22)</f>
        <v>0</v>
      </c>
      <c r="AQ23" s="36">
        <f>SUM(AQ19:AQ22)</f>
        <v>0</v>
      </c>
      <c r="AR23" s="36"/>
      <c r="AS23" s="36">
        <f t="shared" ref="AS23:BC23" si="9">SUM(AS19:AS22)</f>
        <v>0</v>
      </c>
      <c r="AT23" s="36">
        <f t="shared" si="9"/>
        <v>0</v>
      </c>
      <c r="AU23" s="36">
        <f t="shared" si="9"/>
        <v>0</v>
      </c>
      <c r="AV23" s="36">
        <f t="shared" si="9"/>
        <v>0</v>
      </c>
      <c r="AW23" s="36">
        <f t="shared" si="9"/>
        <v>0</v>
      </c>
      <c r="AX23" s="36"/>
      <c r="AY23" s="36">
        <f t="shared" si="9"/>
        <v>0</v>
      </c>
      <c r="AZ23" s="36">
        <f t="shared" si="9"/>
        <v>0</v>
      </c>
      <c r="BA23" s="36">
        <f t="shared" si="9"/>
        <v>0</v>
      </c>
      <c r="BB23" s="36">
        <f t="shared" si="9"/>
        <v>0</v>
      </c>
      <c r="BC23" s="36">
        <f t="shared" si="9"/>
        <v>0</v>
      </c>
      <c r="BD23" s="36"/>
    </row>
    <row r="24" spans="1:56" s="43" customFormat="1" ht="20.399999999999999" customHeight="1">
      <c r="A24" s="116" t="s">
        <v>91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</row>
    <row r="25" spans="1:56" ht="20.399999999999999" customHeight="1">
      <c r="A25" s="30">
        <v>16</v>
      </c>
      <c r="B25" s="52" t="s">
        <v>23</v>
      </c>
      <c r="C25" s="32">
        <f t="shared" ref="C25:C31" si="10">SUM(D25:H25)</f>
        <v>240</v>
      </c>
      <c r="D25" s="32" t="str">
        <f t="shared" ref="D25:D30" si="11">IF(SUM(I25,O25,U25,AA25,AG25,AM25,AS25,AY25)=0,"",SUM(I25,O25,U25,AA25,AG25,AM25,AS25,AY25))</f>
        <v/>
      </c>
      <c r="E25" s="32" t="str">
        <f t="shared" ref="E25:E30" si="12">IF(SUM(J25,P25,V25,AB25,AH25,AN25,AT25,AZ25)=0,"",SUM(J25,P25,V25,AB25,AH25,AN25,AT25,AZ25))</f>
        <v/>
      </c>
      <c r="F25" s="32" t="str">
        <f t="shared" ref="F25:F30" si="13">IF(SUM(K25,Q25,W25,AC25,AI25,AO25,AU25,BA25)=0,"",SUM(K25,Q25,W25,AC25,AI25,AO25,AU25,BA25))</f>
        <v/>
      </c>
      <c r="G25" s="32" t="str">
        <f t="shared" ref="G25:G30" si="14">IF(SUM(L25,R25,X25,AD25,AJ25,AP25,AV25,BB25)=0,"",SUM(L25,R25,X25,AD25,AJ25,AP25,AV25,BB25))</f>
        <v/>
      </c>
      <c r="H25" s="32">
        <f t="shared" ref="H25:H30" si="15">IF(SUM(M25,S25,Y25,AE25,AK25,AQ25,AW25,BC25)=0,"",SUM(M25,S25,Y25,AE25,AK25,AQ25,AW25,BC25))</f>
        <v>240</v>
      </c>
      <c r="I25" s="30"/>
      <c r="J25" s="30"/>
      <c r="K25" s="30"/>
      <c r="L25" s="30"/>
      <c r="M25" s="30">
        <v>30</v>
      </c>
      <c r="N25" s="30" t="s">
        <v>107</v>
      </c>
      <c r="O25" s="30"/>
      <c r="P25" s="30"/>
      <c r="Q25" s="30"/>
      <c r="R25" s="30"/>
      <c r="S25" s="30">
        <v>30</v>
      </c>
      <c r="T25" s="30" t="s">
        <v>107</v>
      </c>
      <c r="U25" s="30"/>
      <c r="V25" s="30"/>
      <c r="W25" s="30"/>
      <c r="X25" s="30"/>
      <c r="Y25" s="30">
        <v>30</v>
      </c>
      <c r="Z25" s="30" t="s">
        <v>107</v>
      </c>
      <c r="AA25" s="30"/>
      <c r="AB25" s="30"/>
      <c r="AC25" s="30"/>
      <c r="AD25" s="30"/>
      <c r="AE25" s="30">
        <v>30</v>
      </c>
      <c r="AF25" s="30" t="s">
        <v>107</v>
      </c>
      <c r="AG25" s="30"/>
      <c r="AH25" s="30"/>
      <c r="AI25" s="30"/>
      <c r="AJ25" s="30"/>
      <c r="AK25" s="30">
        <v>30</v>
      </c>
      <c r="AL25" s="30" t="s">
        <v>107</v>
      </c>
      <c r="AM25" s="30"/>
      <c r="AN25" s="30"/>
      <c r="AO25" s="30"/>
      <c r="AP25" s="30"/>
      <c r="AQ25" s="30">
        <v>30</v>
      </c>
      <c r="AR25" s="30" t="s">
        <v>107</v>
      </c>
      <c r="AS25" s="30"/>
      <c r="AT25" s="30"/>
      <c r="AU25" s="30"/>
      <c r="AV25" s="30"/>
      <c r="AW25" s="30">
        <v>30</v>
      </c>
      <c r="AX25" s="30" t="s">
        <v>107</v>
      </c>
      <c r="AY25" s="30"/>
      <c r="AZ25" s="30"/>
      <c r="BA25" s="30"/>
      <c r="BB25" s="30"/>
      <c r="BC25" s="30">
        <v>30</v>
      </c>
      <c r="BD25" s="30" t="s">
        <v>107</v>
      </c>
    </row>
    <row r="26" spans="1:56" ht="20.399999999999999" customHeight="1">
      <c r="A26" s="30">
        <v>17</v>
      </c>
      <c r="B26" s="53" t="s">
        <v>58</v>
      </c>
      <c r="C26" s="32">
        <f t="shared" si="10"/>
        <v>30</v>
      </c>
      <c r="D26" s="32">
        <f t="shared" si="11"/>
        <v>30</v>
      </c>
      <c r="E26" s="32" t="str">
        <f t="shared" si="12"/>
        <v/>
      </c>
      <c r="F26" s="32" t="str">
        <f t="shared" si="13"/>
        <v/>
      </c>
      <c r="G26" s="32" t="str">
        <f t="shared" si="14"/>
        <v/>
      </c>
      <c r="H26" s="32" t="str">
        <f t="shared" si="15"/>
        <v/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>
        <v>30</v>
      </c>
      <c r="AH26" s="30"/>
      <c r="AI26" s="30"/>
      <c r="AJ26" s="30"/>
      <c r="AK26" s="30"/>
      <c r="AL26" s="30" t="s">
        <v>104</v>
      </c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 ht="20.399999999999999" customHeight="1">
      <c r="A27" s="30">
        <v>18</v>
      </c>
      <c r="B27" s="53" t="s">
        <v>59</v>
      </c>
      <c r="C27" s="32">
        <f t="shared" si="10"/>
        <v>30</v>
      </c>
      <c r="D27" s="32" t="str">
        <f t="shared" si="11"/>
        <v/>
      </c>
      <c r="E27" s="32">
        <f t="shared" si="12"/>
        <v>30</v>
      </c>
      <c r="F27" s="32" t="str">
        <f t="shared" si="13"/>
        <v/>
      </c>
      <c r="G27" s="32" t="str">
        <f t="shared" si="14"/>
        <v/>
      </c>
      <c r="H27" s="32" t="str">
        <f t="shared" si="15"/>
        <v/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>
        <v>30</v>
      </c>
      <c r="W27" s="30"/>
      <c r="X27" s="30"/>
      <c r="Y27" s="30"/>
      <c r="Z27" s="30" t="s">
        <v>104</v>
      </c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1:56" ht="20.399999999999999" customHeight="1">
      <c r="A28" s="30" t="s">
        <v>104</v>
      </c>
      <c r="B28" s="53" t="s">
        <v>60</v>
      </c>
      <c r="C28" s="32">
        <f t="shared" si="10"/>
        <v>30</v>
      </c>
      <c r="D28" s="32" t="str">
        <f t="shared" si="11"/>
        <v/>
      </c>
      <c r="E28" s="32">
        <f t="shared" si="12"/>
        <v>30</v>
      </c>
      <c r="F28" s="32" t="str">
        <f t="shared" si="13"/>
        <v/>
      </c>
      <c r="G28" s="32" t="str">
        <f t="shared" si="14"/>
        <v/>
      </c>
      <c r="H28" s="32" t="str">
        <f t="shared" si="15"/>
        <v/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>
        <v>30</v>
      </c>
      <c r="AC28" s="30"/>
      <c r="AD28" s="30"/>
      <c r="AE28" s="30"/>
      <c r="AF28" s="30" t="s">
        <v>104</v>
      </c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</row>
    <row r="29" spans="1:56" ht="20.399999999999999" customHeight="1">
      <c r="A29" s="30">
        <v>20</v>
      </c>
      <c r="B29" s="53" t="s">
        <v>62</v>
      </c>
      <c r="C29" s="32">
        <f t="shared" si="10"/>
        <v>15</v>
      </c>
      <c r="D29" s="32">
        <v>15</v>
      </c>
      <c r="E29" s="32" t="str">
        <f t="shared" si="12"/>
        <v/>
      </c>
      <c r="F29" s="32" t="str">
        <f t="shared" si="13"/>
        <v/>
      </c>
      <c r="G29" s="32" t="str">
        <f t="shared" si="14"/>
        <v/>
      </c>
      <c r="H29" s="32" t="str">
        <f t="shared" si="15"/>
        <v/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>
        <v>15</v>
      </c>
      <c r="AT29" s="30"/>
      <c r="AU29" s="30"/>
      <c r="AV29" s="30"/>
      <c r="AW29" s="30"/>
      <c r="AX29" s="30" t="s">
        <v>104</v>
      </c>
      <c r="AY29" s="30"/>
      <c r="AZ29" s="30"/>
      <c r="BA29" s="30"/>
      <c r="BB29" s="30"/>
      <c r="BC29" s="30"/>
      <c r="BD29" s="30"/>
    </row>
    <row r="30" spans="1:56" ht="20.399999999999999" customHeight="1">
      <c r="A30" s="30">
        <v>21</v>
      </c>
      <c r="B30" s="53" t="s">
        <v>61</v>
      </c>
      <c r="C30" s="32">
        <f t="shared" si="10"/>
        <v>15</v>
      </c>
      <c r="D30" s="32">
        <f t="shared" si="11"/>
        <v>15</v>
      </c>
      <c r="E30" s="32" t="str">
        <f t="shared" si="12"/>
        <v/>
      </c>
      <c r="F30" s="32" t="str">
        <f t="shared" si="13"/>
        <v/>
      </c>
      <c r="G30" s="32" t="str">
        <f t="shared" si="14"/>
        <v/>
      </c>
      <c r="H30" s="32" t="str">
        <f t="shared" si="15"/>
        <v/>
      </c>
      <c r="I30" s="30">
        <v>15</v>
      </c>
      <c r="J30" s="30"/>
      <c r="K30" s="30"/>
      <c r="L30" s="30"/>
      <c r="M30" s="30"/>
      <c r="N30" s="30" t="s">
        <v>104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</row>
    <row r="31" spans="1:56" ht="20.399999999999999" customHeight="1">
      <c r="A31" s="141" t="s">
        <v>120</v>
      </c>
      <c r="B31" s="142"/>
      <c r="C31" s="36">
        <f t="shared" si="10"/>
        <v>360</v>
      </c>
      <c r="D31" s="36">
        <f t="shared" ref="D31:M31" si="16">SUM(D25:D30)</f>
        <v>60</v>
      </c>
      <c r="E31" s="36">
        <f t="shared" si="16"/>
        <v>60</v>
      </c>
      <c r="F31" s="36">
        <f t="shared" si="16"/>
        <v>0</v>
      </c>
      <c r="G31" s="36">
        <f t="shared" si="16"/>
        <v>0</v>
      </c>
      <c r="H31" s="36">
        <f t="shared" si="16"/>
        <v>240</v>
      </c>
      <c r="I31" s="36">
        <f t="shared" si="16"/>
        <v>15</v>
      </c>
      <c r="J31" s="36">
        <f t="shared" si="16"/>
        <v>0</v>
      </c>
      <c r="K31" s="36">
        <f t="shared" si="16"/>
        <v>0</v>
      </c>
      <c r="L31" s="36">
        <f t="shared" si="16"/>
        <v>0</v>
      </c>
      <c r="M31" s="36">
        <f t="shared" si="16"/>
        <v>30</v>
      </c>
      <c r="N31" s="36"/>
      <c r="O31" s="36">
        <f>SUM(O25:O30)</f>
        <v>0</v>
      </c>
      <c r="P31" s="36">
        <f>SUM(P25:P30)</f>
        <v>0</v>
      </c>
      <c r="Q31" s="36">
        <f>SUM(Q25:Q30)</f>
        <v>0</v>
      </c>
      <c r="R31" s="36">
        <f>SUM(R25:R30)</f>
        <v>0</v>
      </c>
      <c r="S31" s="36">
        <f>SUM(S25:S30)</f>
        <v>30</v>
      </c>
      <c r="T31" s="36"/>
      <c r="U31" s="36">
        <f>SUM(U25:U30)</f>
        <v>0</v>
      </c>
      <c r="V31" s="36">
        <f>SUM(V25:V30)</f>
        <v>30</v>
      </c>
      <c r="W31" s="36">
        <f>SUM(W25:W30)</f>
        <v>0</v>
      </c>
      <c r="X31" s="36">
        <f>SUM(X25:X30)</f>
        <v>0</v>
      </c>
      <c r="Y31" s="36">
        <f>SUM(Y25:Y30)</f>
        <v>30</v>
      </c>
      <c r="Z31" s="36"/>
      <c r="AA31" s="36">
        <f>SUM(AA25:AA30)</f>
        <v>0</v>
      </c>
      <c r="AB31" s="36">
        <f>SUM(AB25:AB30)</f>
        <v>30</v>
      </c>
      <c r="AC31" s="36">
        <f>SUM(AC25:AC30)</f>
        <v>0</v>
      </c>
      <c r="AD31" s="36">
        <f>SUM(AD25:AD30)</f>
        <v>0</v>
      </c>
      <c r="AE31" s="36">
        <f>SUM(AE25:AE30)</f>
        <v>30</v>
      </c>
      <c r="AF31" s="36"/>
      <c r="AG31" s="36">
        <f>SUM(AG25:AG30)</f>
        <v>30</v>
      </c>
      <c r="AH31" s="36">
        <f>SUM(AH25:AH30)</f>
        <v>0</v>
      </c>
      <c r="AI31" s="36">
        <f>SUM(AI25:AI30)</f>
        <v>0</v>
      </c>
      <c r="AJ31" s="36">
        <f>SUM(AJ25:AJ30)</f>
        <v>0</v>
      </c>
      <c r="AK31" s="36">
        <f>SUM(AK25:AK30)</f>
        <v>30</v>
      </c>
      <c r="AL31" s="36"/>
      <c r="AM31" s="36">
        <f>SUM(AM25:AM30)</f>
        <v>0</v>
      </c>
      <c r="AN31" s="36">
        <f>SUM(AN25:AN30)</f>
        <v>0</v>
      </c>
      <c r="AO31" s="36">
        <f>SUM(AO25:AO30)</f>
        <v>0</v>
      </c>
      <c r="AP31" s="36">
        <f>SUM(AP25:AP30)</f>
        <v>0</v>
      </c>
      <c r="AQ31" s="36">
        <f>SUM(AQ25:AQ30)</f>
        <v>30</v>
      </c>
      <c r="AR31" s="36"/>
      <c r="AS31" s="36">
        <f>SUM(AS25:AS30)</f>
        <v>15</v>
      </c>
      <c r="AT31" s="36">
        <f>SUM(AT25:AT30)</f>
        <v>0</v>
      </c>
      <c r="AU31" s="36">
        <f>SUM(AU25:AU30)</f>
        <v>0</v>
      </c>
      <c r="AV31" s="36">
        <f>SUM(AV25:AV30)</f>
        <v>0</v>
      </c>
      <c r="AW31" s="36">
        <f>SUM(AW25:AW30)</f>
        <v>30</v>
      </c>
      <c r="AX31" s="36"/>
      <c r="AY31" s="36">
        <f>SUM(AY25:AY30)</f>
        <v>0</v>
      </c>
      <c r="AZ31" s="36">
        <f>SUM(AZ25:AZ30)</f>
        <v>0</v>
      </c>
      <c r="BA31" s="36">
        <f>SUM(BA25:BA30)</f>
        <v>0</v>
      </c>
      <c r="BB31" s="36">
        <f>SUM(BB25:BB30)</f>
        <v>0</v>
      </c>
      <c r="BC31" s="36">
        <f>SUM(BC25:BC30)</f>
        <v>30</v>
      </c>
      <c r="BD31" s="36"/>
    </row>
    <row r="32" spans="1:56" s="43" customFormat="1" ht="20.399999999999999" customHeight="1">
      <c r="A32" s="39"/>
      <c r="B32" s="54" t="s">
        <v>6</v>
      </c>
      <c r="C32" s="40">
        <f>SUM(C17,C23,C31)</f>
        <v>665</v>
      </c>
      <c r="D32" s="40">
        <f>SUM(D31,D23,D17)</f>
        <v>115</v>
      </c>
      <c r="E32" s="40">
        <f>SUM(E17,E23,E31)</f>
        <v>130</v>
      </c>
      <c r="F32" s="40">
        <f>SUM(F31,F23,F17)</f>
        <v>90</v>
      </c>
      <c r="G32" s="40">
        <f>SUM(G31,G23,G17)</f>
        <v>60</v>
      </c>
      <c r="H32" s="40">
        <f>SUM(H31,H23,H17)</f>
        <v>240</v>
      </c>
      <c r="I32" s="113">
        <f>SUM(I17:M17,I23:M23,I31:M31)</f>
        <v>155</v>
      </c>
      <c r="J32" s="113"/>
      <c r="K32" s="113"/>
      <c r="L32" s="113"/>
      <c r="M32" s="113"/>
      <c r="N32" s="40"/>
      <c r="O32" s="113">
        <f>SUM(O17:S17,O23:S23,O31:S31)</f>
        <v>90</v>
      </c>
      <c r="P32" s="113"/>
      <c r="Q32" s="113"/>
      <c r="R32" s="113"/>
      <c r="S32" s="113"/>
      <c r="T32" s="40"/>
      <c r="U32" s="113">
        <f>SUM(U31:Y31,U23:Y23,U17:Y17)</f>
        <v>120</v>
      </c>
      <c r="V32" s="113"/>
      <c r="W32" s="113"/>
      <c r="X32" s="113"/>
      <c r="Y32" s="113"/>
      <c r="Z32" s="40"/>
      <c r="AA32" s="113">
        <f>SUM(AA31:AE31,AA17:AE17,AA23:AE23)</f>
        <v>75</v>
      </c>
      <c r="AB32" s="113"/>
      <c r="AC32" s="113"/>
      <c r="AD32" s="113"/>
      <c r="AE32" s="113"/>
      <c r="AF32" s="40"/>
      <c r="AG32" s="113">
        <f>SUM(AG31:AK31,AG17:AK17,AG23:AK23)</f>
        <v>120</v>
      </c>
      <c r="AH32" s="113"/>
      <c r="AI32" s="113"/>
      <c r="AJ32" s="113"/>
      <c r="AK32" s="113"/>
      <c r="AL32" s="40"/>
      <c r="AM32" s="113">
        <f>SUM(AM31:AQ31)</f>
        <v>30</v>
      </c>
      <c r="AN32" s="113"/>
      <c r="AO32" s="113"/>
      <c r="AP32" s="113"/>
      <c r="AQ32" s="113"/>
      <c r="AR32" s="40"/>
      <c r="AS32" s="113">
        <f>SUM(AS31:AW31)</f>
        <v>45</v>
      </c>
      <c r="AT32" s="113"/>
      <c r="AU32" s="113"/>
      <c r="AV32" s="113"/>
      <c r="AW32" s="113"/>
      <c r="AX32" s="113"/>
      <c r="AY32" s="113">
        <f>SUM(AY31:BC31,AY17:BC17,AY23:BC23)</f>
        <v>30</v>
      </c>
      <c r="AZ32" s="113"/>
      <c r="BA32" s="113"/>
      <c r="BB32" s="113"/>
      <c r="BC32" s="113"/>
      <c r="BD32" s="40"/>
    </row>
    <row r="33" spans="1:56" s="6" customFormat="1" ht="13.2">
      <c r="A33" s="5"/>
      <c r="B33" s="114"/>
      <c r="C33" s="114"/>
      <c r="D33" s="114"/>
      <c r="E33" s="11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6" customFormat="1" ht="13.2">
      <c r="A34" s="5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6" customFormat="1" ht="12.75" customHeight="1">
      <c r="A35" s="5"/>
      <c r="B35" s="114" t="s">
        <v>17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6" customFormat="1" ht="15" customHeight="1">
      <c r="A36" s="5"/>
      <c r="B36" s="110" t="s">
        <v>28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</row>
    <row r="37" spans="1:56" s="6" customFormat="1" ht="25.95" customHeight="1">
      <c r="A37" s="5"/>
      <c r="B37" s="50" t="s">
        <v>30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1:56" s="6" customFormat="1" ht="10.199999999999999">
      <c r="A38" s="5"/>
      <c r="B38" s="50" t="s">
        <v>32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>
      <c r="B39" s="139" t="s">
        <v>34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</row>
    <row r="40" spans="1:56">
      <c r="A40" s="2"/>
      <c r="B40" s="22" t="s">
        <v>90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</row>
    <row r="41" spans="1:56">
      <c r="B41" s="139" t="s">
        <v>89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</row>
    <row r="42" spans="1:56">
      <c r="B42" s="5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4" spans="1:56">
      <c r="A44" s="2"/>
      <c r="B44" s="56" t="s">
        <v>16</v>
      </c>
    </row>
  </sheetData>
  <mergeCells count="40">
    <mergeCell ref="AS32:AX32"/>
    <mergeCell ref="B39:AW39"/>
    <mergeCell ref="B36:BD36"/>
    <mergeCell ref="AS4:BD4"/>
    <mergeCell ref="AS5:AX5"/>
    <mergeCell ref="A24:BD24"/>
    <mergeCell ref="I32:M32"/>
    <mergeCell ref="AY32:BC32"/>
    <mergeCell ref="O32:S32"/>
    <mergeCell ref="U2:AK2"/>
    <mergeCell ref="B2:S2"/>
    <mergeCell ref="C5:C6"/>
    <mergeCell ref="C3:AA3"/>
    <mergeCell ref="I5:N5"/>
    <mergeCell ref="U4:AF4"/>
    <mergeCell ref="A17:B17"/>
    <mergeCell ref="AM5:AR5"/>
    <mergeCell ref="AG5:AL5"/>
    <mergeCell ref="A31:B31"/>
    <mergeCell ref="U32:Y32"/>
    <mergeCell ref="AA32:AE32"/>
    <mergeCell ref="D5:H5"/>
    <mergeCell ref="A23:B23"/>
    <mergeCell ref="AM32:AQ32"/>
    <mergeCell ref="B41:AW41"/>
    <mergeCell ref="B34:N34"/>
    <mergeCell ref="B33:E33"/>
    <mergeCell ref="O5:T5"/>
    <mergeCell ref="A7:BD7"/>
    <mergeCell ref="B4:B6"/>
    <mergeCell ref="AG4:AR4"/>
    <mergeCell ref="U5:Y5"/>
    <mergeCell ref="A4:A6"/>
    <mergeCell ref="AY5:BD5"/>
    <mergeCell ref="B35:AF35"/>
    <mergeCell ref="AG32:AK32"/>
    <mergeCell ref="A18:BD18"/>
    <mergeCell ref="C4:H4"/>
    <mergeCell ref="AA5:AF5"/>
    <mergeCell ref="I4:T4"/>
  </mergeCells>
  <phoneticPr fontId="2" type="noConversion"/>
  <pageMargins left="0.25" right="0.25" top="0.75" bottom="0.75" header="0.3" footer="0.3"/>
  <pageSetup paperSize="9" scale="49" fitToHeight="0" orientation="landscape" r:id="rId1"/>
  <rowBreaks count="1" manualBreakCount="1">
    <brk id="39" max="6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"/>
  <sheetViews>
    <sheetView zoomScaleNormal="100" zoomScaleSheetLayoutView="80" workbookViewId="0">
      <pane xSplit="2" ySplit="6" topLeftCell="C13" activePane="bottomRight" state="frozen"/>
      <selection pane="topRight" activeCell="D1" sqref="D1"/>
      <selection pane="bottomLeft" activeCell="A12" sqref="A12"/>
      <selection pane="bottomRight" activeCell="B2" sqref="B2"/>
    </sheetView>
  </sheetViews>
  <sheetFormatPr defaultColWidth="11" defaultRowHeight="13.8"/>
  <cols>
    <col min="1" max="1" width="7.3984375" style="4" customWidth="1"/>
    <col min="2" max="2" width="73.3984375" style="8" bestFit="1" customWidth="1"/>
    <col min="3" max="3" width="6.5" style="4" customWidth="1"/>
    <col min="4" max="4" width="3.19921875" style="4" customWidth="1"/>
    <col min="5" max="5" width="3.3984375" style="4" customWidth="1"/>
    <col min="6" max="6" width="3.09765625" style="4" customWidth="1"/>
    <col min="7" max="7" width="3.59765625" style="4" customWidth="1"/>
    <col min="8" max="8" width="4.09765625" style="4" customWidth="1"/>
    <col min="9" max="9" width="3.19921875" style="4" customWidth="1"/>
    <col min="10" max="10" width="3" style="4" customWidth="1"/>
    <col min="11" max="11" width="3.09765625" style="4" customWidth="1"/>
    <col min="12" max="12" width="3.59765625" style="4" customWidth="1"/>
    <col min="13" max="13" width="3.09765625" style="4" customWidth="1"/>
    <col min="14" max="14" width="5.19921875" style="4" customWidth="1"/>
    <col min="15" max="15" width="3.19921875" style="4" customWidth="1"/>
    <col min="16" max="16" width="3" style="4" customWidth="1"/>
    <col min="17" max="17" width="3.09765625" style="4" customWidth="1"/>
    <col min="18" max="18" width="3.59765625" style="4" customWidth="1"/>
    <col min="19" max="20" width="3.09765625" style="4" customWidth="1"/>
    <col min="21" max="21" width="3.19921875" style="4" customWidth="1"/>
    <col min="22" max="22" width="3" style="4" customWidth="1"/>
    <col min="23" max="23" width="3.09765625" style="4" customWidth="1"/>
    <col min="24" max="24" width="3.59765625" style="4" customWidth="1"/>
    <col min="25" max="25" width="3.09765625" style="4" customWidth="1"/>
    <col min="26" max="26" width="3.59765625" style="4" customWidth="1"/>
    <col min="27" max="56" width="3.19921875" style="4" customWidth="1"/>
    <col min="57" max="16384" width="11" style="2"/>
  </cols>
  <sheetData>
    <row r="1" spans="1:56" ht="18" customHeight="1">
      <c r="B1" s="126" t="s">
        <v>114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4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3"/>
    </row>
    <row r="2" spans="1:56" ht="18" customHeight="1">
      <c r="B2" s="10" t="s">
        <v>82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8.75" customHeight="1">
      <c r="A3" s="144" t="s">
        <v>0</v>
      </c>
      <c r="B3" s="144" t="s">
        <v>14</v>
      </c>
      <c r="C3" s="144" t="s">
        <v>13</v>
      </c>
      <c r="D3" s="144"/>
      <c r="E3" s="144"/>
      <c r="F3" s="144"/>
      <c r="G3" s="144"/>
      <c r="H3" s="144"/>
      <c r="I3" s="144" t="s">
        <v>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 t="s">
        <v>4</v>
      </c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 t="s">
        <v>5</v>
      </c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 t="s">
        <v>15</v>
      </c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</row>
    <row r="4" spans="1:56" ht="20.25" customHeight="1">
      <c r="A4" s="144"/>
      <c r="B4" s="144"/>
      <c r="C4" s="147" t="s">
        <v>6</v>
      </c>
      <c r="D4" s="144" t="s">
        <v>7</v>
      </c>
      <c r="E4" s="144"/>
      <c r="F4" s="144"/>
      <c r="G4" s="144"/>
      <c r="H4" s="144"/>
      <c r="I4" s="144">
        <v>1</v>
      </c>
      <c r="J4" s="144"/>
      <c r="K4" s="144"/>
      <c r="L4" s="144"/>
      <c r="M4" s="144"/>
      <c r="N4" s="144"/>
      <c r="O4" s="144">
        <v>2</v>
      </c>
      <c r="P4" s="144"/>
      <c r="Q4" s="144"/>
      <c r="R4" s="144"/>
      <c r="S4" s="144"/>
      <c r="T4" s="144"/>
      <c r="U4" s="144">
        <v>3</v>
      </c>
      <c r="V4" s="144"/>
      <c r="W4" s="144"/>
      <c r="X4" s="144"/>
      <c r="Y4" s="144"/>
      <c r="Z4" s="28"/>
      <c r="AA4" s="144">
        <v>4</v>
      </c>
      <c r="AB4" s="144"/>
      <c r="AC4" s="144"/>
      <c r="AD4" s="144"/>
      <c r="AE4" s="144"/>
      <c r="AF4" s="144"/>
      <c r="AG4" s="144">
        <v>5</v>
      </c>
      <c r="AH4" s="144"/>
      <c r="AI4" s="144"/>
      <c r="AJ4" s="144"/>
      <c r="AK4" s="144"/>
      <c r="AL4" s="144"/>
      <c r="AM4" s="144">
        <v>6</v>
      </c>
      <c r="AN4" s="144"/>
      <c r="AO4" s="144"/>
      <c r="AP4" s="144"/>
      <c r="AQ4" s="144"/>
      <c r="AR4" s="144"/>
      <c r="AS4" s="144">
        <v>7</v>
      </c>
      <c r="AT4" s="144"/>
      <c r="AU4" s="144"/>
      <c r="AV4" s="144"/>
      <c r="AW4" s="144"/>
      <c r="AX4" s="144"/>
      <c r="AY4" s="144">
        <v>8</v>
      </c>
      <c r="AZ4" s="144"/>
      <c r="BA4" s="144"/>
      <c r="BB4" s="144"/>
      <c r="BC4" s="144"/>
      <c r="BD4" s="144"/>
    </row>
    <row r="5" spans="1:56" ht="72.75" customHeight="1">
      <c r="A5" s="144"/>
      <c r="B5" s="144"/>
      <c r="C5" s="147"/>
      <c r="D5" s="28" t="s">
        <v>8</v>
      </c>
      <c r="E5" s="28" t="s">
        <v>9</v>
      </c>
      <c r="F5" s="28" t="s">
        <v>10</v>
      </c>
      <c r="G5" s="28" t="s">
        <v>11</v>
      </c>
      <c r="H5" s="28" t="s">
        <v>12</v>
      </c>
      <c r="I5" s="28" t="s">
        <v>8</v>
      </c>
      <c r="J5" s="28" t="s">
        <v>9</v>
      </c>
      <c r="K5" s="28" t="s">
        <v>10</v>
      </c>
      <c r="L5" s="28" t="s">
        <v>11</v>
      </c>
      <c r="M5" s="28" t="s">
        <v>12</v>
      </c>
      <c r="N5" s="29" t="s">
        <v>1</v>
      </c>
      <c r="O5" s="28" t="s">
        <v>8</v>
      </c>
      <c r="P5" s="28" t="s">
        <v>9</v>
      </c>
      <c r="Q5" s="28" t="s">
        <v>10</v>
      </c>
      <c r="R5" s="28" t="s">
        <v>11</v>
      </c>
      <c r="S5" s="28" t="s">
        <v>12</v>
      </c>
      <c r="T5" s="29" t="s">
        <v>1</v>
      </c>
      <c r="U5" s="28" t="s">
        <v>8</v>
      </c>
      <c r="V5" s="28" t="s">
        <v>9</v>
      </c>
      <c r="W5" s="28" t="s">
        <v>10</v>
      </c>
      <c r="X5" s="28" t="s">
        <v>11</v>
      </c>
      <c r="Y5" s="28" t="s">
        <v>12</v>
      </c>
      <c r="Z5" s="29" t="s">
        <v>1</v>
      </c>
      <c r="AA5" s="28" t="s">
        <v>8</v>
      </c>
      <c r="AB5" s="28" t="s">
        <v>9</v>
      </c>
      <c r="AC5" s="28" t="s">
        <v>10</v>
      </c>
      <c r="AD5" s="28" t="s">
        <v>11</v>
      </c>
      <c r="AE5" s="28" t="s">
        <v>12</v>
      </c>
      <c r="AF5" s="29" t="s">
        <v>1</v>
      </c>
      <c r="AG5" s="28" t="s">
        <v>8</v>
      </c>
      <c r="AH5" s="28" t="s">
        <v>9</v>
      </c>
      <c r="AI5" s="28" t="s">
        <v>10</v>
      </c>
      <c r="AJ5" s="28" t="s">
        <v>11</v>
      </c>
      <c r="AK5" s="28" t="s">
        <v>12</v>
      </c>
      <c r="AL5" s="29" t="s">
        <v>1</v>
      </c>
      <c r="AM5" s="28" t="s">
        <v>8</v>
      </c>
      <c r="AN5" s="28" t="s">
        <v>9</v>
      </c>
      <c r="AO5" s="28" t="s">
        <v>10</v>
      </c>
      <c r="AP5" s="28" t="s">
        <v>11</v>
      </c>
      <c r="AQ5" s="28" t="s">
        <v>12</v>
      </c>
      <c r="AR5" s="29" t="s">
        <v>1</v>
      </c>
      <c r="AS5" s="28" t="s">
        <v>8</v>
      </c>
      <c r="AT5" s="28" t="s">
        <v>9</v>
      </c>
      <c r="AU5" s="28" t="s">
        <v>10</v>
      </c>
      <c r="AV5" s="28" t="s">
        <v>11</v>
      </c>
      <c r="AW5" s="28" t="s">
        <v>12</v>
      </c>
      <c r="AX5" s="29" t="s">
        <v>1</v>
      </c>
      <c r="AY5" s="28" t="s">
        <v>8</v>
      </c>
      <c r="AZ5" s="28" t="s">
        <v>9</v>
      </c>
      <c r="BA5" s="28" t="s">
        <v>10</v>
      </c>
      <c r="BB5" s="28" t="s">
        <v>11</v>
      </c>
      <c r="BC5" s="28" t="s">
        <v>12</v>
      </c>
      <c r="BD5" s="29" t="s">
        <v>1</v>
      </c>
    </row>
    <row r="6" spans="1:56" ht="18" customHeight="1">
      <c r="A6" s="145" t="str">
        <f>'EKONOMIA I FINANSE'!A7:BD7</f>
        <v>Blok 1: obowiązkowe przedmioty wspólne dla doktorantów całej szkoły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</row>
    <row r="7" spans="1:56" ht="16.5" customHeight="1">
      <c r="A7" s="30">
        <v>1</v>
      </c>
      <c r="B7" s="31" t="s">
        <v>27</v>
      </c>
      <c r="C7" s="32">
        <f>SUM(D7:H7)</f>
        <v>15</v>
      </c>
      <c r="D7" s="32">
        <f t="shared" ref="D7:H15" si="0">IF(SUM(I7,O7,U7,AA7,AG7,AM7,AS7,AY7)=0,"",SUM(I7,O7,U7,AA7,AG7,AM7,AS7,AY7))</f>
        <v>15</v>
      </c>
      <c r="E7" s="32" t="str">
        <f t="shared" si="0"/>
        <v/>
      </c>
      <c r="F7" s="32" t="str">
        <f t="shared" si="0"/>
        <v/>
      </c>
      <c r="G7" s="32" t="str">
        <f t="shared" si="0"/>
        <v/>
      </c>
      <c r="H7" s="32" t="str">
        <f t="shared" si="0"/>
        <v/>
      </c>
      <c r="I7" s="30">
        <v>15</v>
      </c>
      <c r="J7" s="30"/>
      <c r="K7" s="30"/>
      <c r="L7" s="30"/>
      <c r="M7" s="30"/>
      <c r="N7" s="30" t="s">
        <v>103</v>
      </c>
      <c r="O7" s="30"/>
      <c r="P7" s="30"/>
      <c r="Q7" s="49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</row>
    <row r="8" spans="1:56" ht="16.5" customHeight="1">
      <c r="A8" s="30">
        <v>2</v>
      </c>
      <c r="B8" s="31" t="s">
        <v>18</v>
      </c>
      <c r="C8" s="32">
        <f t="shared" ref="C8:C14" si="1">SUM(D8:H8)</f>
        <v>5</v>
      </c>
      <c r="D8" s="32">
        <f t="shared" si="0"/>
        <v>5</v>
      </c>
      <c r="E8" s="32" t="str">
        <f t="shared" si="0"/>
        <v/>
      </c>
      <c r="F8" s="32" t="str">
        <f t="shared" si="0"/>
        <v/>
      </c>
      <c r="G8" s="32" t="str">
        <f t="shared" si="0"/>
        <v/>
      </c>
      <c r="H8" s="32" t="str">
        <f t="shared" si="0"/>
        <v/>
      </c>
      <c r="I8" s="30">
        <v>5</v>
      </c>
      <c r="J8" s="30"/>
      <c r="K8" s="30"/>
      <c r="L8" s="30"/>
      <c r="M8" s="30"/>
      <c r="N8" s="30" t="s">
        <v>103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pans="1:56" ht="16.5" customHeight="1">
      <c r="A9" s="30">
        <v>3</v>
      </c>
      <c r="B9" s="31" t="s">
        <v>19</v>
      </c>
      <c r="C9" s="32">
        <f t="shared" si="1"/>
        <v>30</v>
      </c>
      <c r="D9" s="32">
        <f t="shared" si="0"/>
        <v>15</v>
      </c>
      <c r="E9" s="32">
        <f t="shared" si="0"/>
        <v>15</v>
      </c>
      <c r="F9" s="32" t="str">
        <f t="shared" si="0"/>
        <v/>
      </c>
      <c r="G9" s="32" t="str">
        <f t="shared" si="0"/>
        <v/>
      </c>
      <c r="H9" s="32" t="str">
        <f t="shared" si="0"/>
        <v/>
      </c>
      <c r="I9" s="30">
        <v>15</v>
      </c>
      <c r="J9" s="30">
        <v>15</v>
      </c>
      <c r="K9" s="30"/>
      <c r="L9" s="30"/>
      <c r="M9" s="30"/>
      <c r="N9" s="30" t="s">
        <v>104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</row>
    <row r="10" spans="1:56" ht="16.5" customHeight="1">
      <c r="A10" s="30">
        <v>4</v>
      </c>
      <c r="B10" s="31" t="s">
        <v>29</v>
      </c>
      <c r="C10" s="32">
        <f t="shared" si="1"/>
        <v>30</v>
      </c>
      <c r="D10" s="32" t="str">
        <f t="shared" si="0"/>
        <v/>
      </c>
      <c r="E10" s="32" t="str">
        <f t="shared" si="0"/>
        <v/>
      </c>
      <c r="F10" s="32">
        <f t="shared" si="0"/>
        <v>30</v>
      </c>
      <c r="G10" s="32" t="str">
        <f t="shared" si="0"/>
        <v/>
      </c>
      <c r="H10" s="32" t="str">
        <f t="shared" si="0"/>
        <v/>
      </c>
      <c r="I10" s="30"/>
      <c r="J10" s="30"/>
      <c r="K10" s="30">
        <v>15</v>
      </c>
      <c r="L10" s="30"/>
      <c r="M10" s="30"/>
      <c r="N10" s="30" t="s">
        <v>103</v>
      </c>
      <c r="O10" s="30"/>
      <c r="P10" s="30"/>
      <c r="Q10" s="30">
        <v>15</v>
      </c>
      <c r="R10" s="30"/>
      <c r="S10" s="30"/>
      <c r="T10" s="30" t="s">
        <v>103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</row>
    <row r="11" spans="1:56" ht="16.5" customHeight="1">
      <c r="A11" s="30">
        <v>5</v>
      </c>
      <c r="B11" s="31" t="s">
        <v>20</v>
      </c>
      <c r="C11" s="32">
        <f t="shared" si="1"/>
        <v>30</v>
      </c>
      <c r="D11" s="32">
        <f t="shared" si="0"/>
        <v>10</v>
      </c>
      <c r="E11" s="32">
        <f t="shared" si="0"/>
        <v>20</v>
      </c>
      <c r="F11" s="32" t="str">
        <f t="shared" si="0"/>
        <v/>
      </c>
      <c r="G11" s="32" t="str">
        <f t="shared" si="0"/>
        <v/>
      </c>
      <c r="H11" s="32" t="str">
        <f t="shared" si="0"/>
        <v/>
      </c>
      <c r="I11" s="30"/>
      <c r="J11" s="30"/>
      <c r="K11" s="30"/>
      <c r="L11" s="30"/>
      <c r="M11" s="30"/>
      <c r="N11" s="30"/>
      <c r="O11" s="30">
        <v>10</v>
      </c>
      <c r="P11" s="30">
        <v>20</v>
      </c>
      <c r="Q11" s="30"/>
      <c r="R11" s="30"/>
      <c r="S11" s="30"/>
      <c r="T11" s="30" t="s">
        <v>103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</row>
    <row r="12" spans="1:56" ht="16.5" customHeight="1">
      <c r="A12" s="30">
        <v>6</v>
      </c>
      <c r="B12" s="31" t="s">
        <v>31</v>
      </c>
      <c r="C12" s="32">
        <f t="shared" si="1"/>
        <v>45</v>
      </c>
      <c r="D12" s="32" t="str">
        <f t="shared" si="0"/>
        <v/>
      </c>
      <c r="E12" s="32" t="str">
        <f t="shared" si="0"/>
        <v/>
      </c>
      <c r="F12" s="32" t="str">
        <f t="shared" si="0"/>
        <v/>
      </c>
      <c r="G12" s="32">
        <f t="shared" si="0"/>
        <v>45</v>
      </c>
      <c r="H12" s="32" t="str">
        <f t="shared" si="0"/>
        <v/>
      </c>
      <c r="I12" s="30"/>
      <c r="J12" s="30"/>
      <c r="K12" s="30"/>
      <c r="L12" s="30">
        <v>30</v>
      </c>
      <c r="M12" s="30"/>
      <c r="N12" s="30" t="s">
        <v>103</v>
      </c>
      <c r="O12" s="30"/>
      <c r="P12" s="30"/>
      <c r="Q12" s="30"/>
      <c r="R12" s="30">
        <v>15</v>
      </c>
      <c r="S12" s="30"/>
      <c r="T12" s="30" t="s">
        <v>103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</row>
    <row r="13" spans="1:56" ht="16.5" customHeight="1">
      <c r="A13" s="30">
        <v>7</v>
      </c>
      <c r="B13" s="31" t="s">
        <v>21</v>
      </c>
      <c r="C13" s="32">
        <f t="shared" si="1"/>
        <v>30</v>
      </c>
      <c r="D13" s="32">
        <f t="shared" si="0"/>
        <v>10</v>
      </c>
      <c r="E13" s="32">
        <f t="shared" si="0"/>
        <v>20</v>
      </c>
      <c r="F13" s="32" t="str">
        <f t="shared" si="0"/>
        <v/>
      </c>
      <c r="G13" s="32" t="str">
        <f t="shared" si="0"/>
        <v/>
      </c>
      <c r="H13" s="32" t="str">
        <f t="shared" si="0"/>
        <v/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>
        <v>10</v>
      </c>
      <c r="V13" s="30">
        <v>20</v>
      </c>
      <c r="W13" s="30"/>
      <c r="X13" s="30"/>
      <c r="Y13" s="30"/>
      <c r="Z13" s="30" t="s">
        <v>103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</row>
    <row r="14" spans="1:56" ht="16.5" customHeight="1">
      <c r="A14" s="30">
        <v>8</v>
      </c>
      <c r="B14" s="31" t="s">
        <v>22</v>
      </c>
      <c r="C14" s="32">
        <f t="shared" si="1"/>
        <v>30</v>
      </c>
      <c r="D14" s="32" t="str">
        <f t="shared" si="0"/>
        <v/>
      </c>
      <c r="E14" s="32" t="str">
        <f t="shared" si="0"/>
        <v/>
      </c>
      <c r="F14" s="32">
        <f t="shared" si="0"/>
        <v>30</v>
      </c>
      <c r="G14" s="32" t="str">
        <f t="shared" si="0"/>
        <v/>
      </c>
      <c r="H14" s="32" t="str">
        <f t="shared" si="0"/>
        <v/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>
        <v>30</v>
      </c>
      <c r="X14" s="30"/>
      <c r="Y14" s="30"/>
      <c r="Z14" s="30" t="s">
        <v>103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</row>
    <row r="15" spans="1:56" ht="16.5" customHeight="1">
      <c r="A15" s="30">
        <v>10</v>
      </c>
      <c r="B15" s="31" t="s">
        <v>33</v>
      </c>
      <c r="C15" s="32">
        <v>30</v>
      </c>
      <c r="D15" s="32"/>
      <c r="E15" s="32"/>
      <c r="F15" s="32" t="str">
        <f t="shared" si="0"/>
        <v/>
      </c>
      <c r="G15" s="32" t="str">
        <f t="shared" si="0"/>
        <v/>
      </c>
      <c r="H15" s="32" t="str">
        <f t="shared" si="0"/>
        <v/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>
        <v>15</v>
      </c>
      <c r="AB15" s="30"/>
      <c r="AC15" s="30"/>
      <c r="AD15" s="30"/>
      <c r="AE15" s="30"/>
      <c r="AF15" s="30" t="s">
        <v>105</v>
      </c>
      <c r="AG15" s="30">
        <v>15</v>
      </c>
      <c r="AH15" s="30"/>
      <c r="AI15" s="30"/>
      <c r="AJ15" s="30"/>
      <c r="AK15" s="30"/>
      <c r="AL15" s="30" t="s">
        <v>105</v>
      </c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</row>
    <row r="16" spans="1:56" ht="24.75" customHeight="1">
      <c r="A16" s="121" t="s">
        <v>118</v>
      </c>
      <c r="B16" s="121"/>
      <c r="C16" s="34">
        <f t="shared" ref="C16:M16" si="2">SUM(C7:C15)</f>
        <v>245</v>
      </c>
      <c r="D16" s="34">
        <f t="shared" si="2"/>
        <v>55</v>
      </c>
      <c r="E16" s="34">
        <f t="shared" si="2"/>
        <v>55</v>
      </c>
      <c r="F16" s="34">
        <f t="shared" si="2"/>
        <v>60</v>
      </c>
      <c r="G16" s="34">
        <f t="shared" si="2"/>
        <v>45</v>
      </c>
      <c r="H16" s="34">
        <f t="shared" si="2"/>
        <v>0</v>
      </c>
      <c r="I16" s="34">
        <f t="shared" si="2"/>
        <v>35</v>
      </c>
      <c r="J16" s="34">
        <f t="shared" si="2"/>
        <v>15</v>
      </c>
      <c r="K16" s="34">
        <f t="shared" si="2"/>
        <v>15</v>
      </c>
      <c r="L16" s="34">
        <f t="shared" si="2"/>
        <v>30</v>
      </c>
      <c r="M16" s="34">
        <f t="shared" si="2"/>
        <v>0</v>
      </c>
      <c r="N16" s="34"/>
      <c r="O16" s="34">
        <f>SUM(O7:O15)</f>
        <v>10</v>
      </c>
      <c r="P16" s="34">
        <f>SUM(P7:P15)</f>
        <v>20</v>
      </c>
      <c r="Q16" s="34">
        <f>SUM(Q7:Q15)</f>
        <v>15</v>
      </c>
      <c r="R16" s="34">
        <f>SUM(R7:R15)</f>
        <v>15</v>
      </c>
      <c r="S16" s="34">
        <f>SUM(S7:S15)</f>
        <v>0</v>
      </c>
      <c r="T16" s="34"/>
      <c r="U16" s="34">
        <f>SUM(U7:U15)</f>
        <v>10</v>
      </c>
      <c r="V16" s="34">
        <f>SUM(V7:V15)</f>
        <v>20</v>
      </c>
      <c r="W16" s="34">
        <f>SUM(W7:W15)</f>
        <v>30</v>
      </c>
      <c r="X16" s="34">
        <f>SUM(X7:X15)</f>
        <v>0</v>
      </c>
      <c r="Y16" s="34">
        <f>SUM(Y7:Y15)</f>
        <v>0</v>
      </c>
      <c r="Z16" s="34"/>
      <c r="AA16" s="34">
        <f>SUM(AA7:AA15)</f>
        <v>15</v>
      </c>
      <c r="AB16" s="34">
        <f>SUM(AB7:AB15)</f>
        <v>0</v>
      </c>
      <c r="AC16" s="34">
        <f>SUM(AC7:AC15)</f>
        <v>0</v>
      </c>
      <c r="AD16" s="34">
        <f>SUM(AD7:AD15)</f>
        <v>0</v>
      </c>
      <c r="AE16" s="34">
        <f>SUM(AE7:AE15)</f>
        <v>0</v>
      </c>
      <c r="AF16" s="34"/>
      <c r="AG16" s="34">
        <f>SUM(AG7:AG15)</f>
        <v>15</v>
      </c>
      <c r="AH16" s="34">
        <f>SUM(AH7:AH15)</f>
        <v>0</v>
      </c>
      <c r="AI16" s="34">
        <f>SUM(AI7:AI15)</f>
        <v>0</v>
      </c>
      <c r="AJ16" s="34">
        <f>SUM(AJ7:AJ15)</f>
        <v>0</v>
      </c>
      <c r="AK16" s="34">
        <f>SUM(AK7:AK15)</f>
        <v>0</v>
      </c>
      <c r="AL16" s="34"/>
      <c r="AM16" s="34">
        <f>SUM(AM7:AM15)</f>
        <v>0</v>
      </c>
      <c r="AN16" s="34">
        <f>SUM(AN7:AN15)</f>
        <v>0</v>
      </c>
      <c r="AO16" s="34">
        <f>SUM(AO7:AO15)</f>
        <v>0</v>
      </c>
      <c r="AP16" s="34">
        <f>SUM(AP7:AP15)</f>
        <v>0</v>
      </c>
      <c r="AQ16" s="34"/>
      <c r="AR16" s="34"/>
      <c r="AS16" s="34">
        <f>SUM(AS7:AS15)</f>
        <v>0</v>
      </c>
      <c r="AT16" s="34">
        <f>SUM(AT7:AT15)</f>
        <v>0</v>
      </c>
      <c r="AU16" s="34">
        <f>SUM(AU7:AU15)</f>
        <v>0</v>
      </c>
      <c r="AV16" s="34">
        <f>SUM(AV7:AV15)</f>
        <v>0</v>
      </c>
      <c r="AW16" s="34">
        <f>SUM(AW7:AW15)</f>
        <v>0</v>
      </c>
      <c r="AX16" s="34"/>
      <c r="AY16" s="34">
        <f>SUM(AY7:AY15)</f>
        <v>0</v>
      </c>
      <c r="AZ16" s="34">
        <f>SUM(AZ7:AZ15)</f>
        <v>0</v>
      </c>
      <c r="BA16" s="34">
        <f>SUM(BA7:BA15)</f>
        <v>0</v>
      </c>
      <c r="BB16" s="34">
        <f>SUM(BB7:BB15)</f>
        <v>0</v>
      </c>
      <c r="BC16" s="34">
        <f>SUM(BC7:BC15)</f>
        <v>0</v>
      </c>
      <c r="BD16" s="34"/>
    </row>
    <row r="17" spans="1:56" s="43" customFormat="1" ht="24.75" customHeight="1">
      <c r="A17" s="124" t="s">
        <v>87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</row>
    <row r="18" spans="1:56">
      <c r="A18" s="30">
        <v>12</v>
      </c>
      <c r="B18" s="31" t="s">
        <v>24</v>
      </c>
      <c r="C18" s="32">
        <f>SUM(D18:H18)</f>
        <v>15</v>
      </c>
      <c r="D18" s="32" t="str">
        <f t="shared" ref="D18:H21" si="3">IF(SUM(I18,O18,U18,AA18,AG18,AM18,AS18,AY18)=0,"",SUM(I18,O18,U18,AA18,AG18,AM18,AS18,AY18))</f>
        <v/>
      </c>
      <c r="E18" s="32" t="str">
        <f t="shared" si="3"/>
        <v/>
      </c>
      <c r="F18" s="32" t="str">
        <f t="shared" si="3"/>
        <v/>
      </c>
      <c r="G18" s="32">
        <f t="shared" si="3"/>
        <v>15</v>
      </c>
      <c r="H18" s="32" t="str">
        <f t="shared" si="3"/>
        <v/>
      </c>
      <c r="I18" s="30"/>
      <c r="J18" s="30"/>
      <c r="K18" s="30"/>
      <c r="L18" s="30">
        <v>15</v>
      </c>
      <c r="M18" s="30"/>
      <c r="N18" s="30" t="s">
        <v>103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</row>
    <row r="19" spans="1:56">
      <c r="A19" s="30">
        <v>13</v>
      </c>
      <c r="B19" s="31" t="s">
        <v>25</v>
      </c>
      <c r="C19" s="32">
        <f>SUM(D19:H19)</f>
        <v>30</v>
      </c>
      <c r="D19" s="32" t="str">
        <f t="shared" si="3"/>
        <v/>
      </c>
      <c r="E19" s="32" t="str">
        <f t="shared" si="3"/>
        <v/>
      </c>
      <c r="F19" s="32">
        <f t="shared" si="3"/>
        <v>30</v>
      </c>
      <c r="G19" s="32" t="str">
        <f t="shared" si="3"/>
        <v/>
      </c>
      <c r="H19" s="32" t="str">
        <f t="shared" si="3"/>
        <v/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>
        <v>30</v>
      </c>
      <c r="AJ19" s="30"/>
      <c r="AK19" s="30"/>
      <c r="AL19" s="30" t="s">
        <v>103</v>
      </c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</row>
    <row r="20" spans="1:56">
      <c r="A20" s="30">
        <v>14</v>
      </c>
      <c r="B20" s="31" t="s">
        <v>26</v>
      </c>
      <c r="C20" s="32">
        <f>SUM(D20:H20)</f>
        <v>15</v>
      </c>
      <c r="D20" s="32" t="str">
        <f t="shared" si="3"/>
        <v/>
      </c>
      <c r="E20" s="32">
        <f t="shared" si="3"/>
        <v>15</v>
      </c>
      <c r="F20" s="32" t="str">
        <f t="shared" si="3"/>
        <v/>
      </c>
      <c r="G20" s="32" t="str">
        <f t="shared" si="3"/>
        <v/>
      </c>
      <c r="H20" s="32" t="str">
        <f t="shared" si="3"/>
        <v/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>
        <v>15</v>
      </c>
      <c r="AI20" s="30"/>
      <c r="AJ20" s="30"/>
      <c r="AK20" s="30"/>
      <c r="AL20" s="30" t="s">
        <v>103</v>
      </c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</row>
    <row r="21" spans="1:56">
      <c r="A21" s="30">
        <v>15</v>
      </c>
      <c r="B21" s="31" t="s">
        <v>88</v>
      </c>
      <c r="C21" s="32"/>
      <c r="D21" s="32" t="str">
        <f t="shared" si="3"/>
        <v/>
      </c>
      <c r="E21" s="32" t="str">
        <f t="shared" si="3"/>
        <v/>
      </c>
      <c r="F21" s="32" t="str">
        <f t="shared" si="3"/>
        <v/>
      </c>
      <c r="G21" s="32" t="str">
        <f t="shared" si="3"/>
        <v/>
      </c>
      <c r="H21" s="32" t="str">
        <f t="shared" si="3"/>
        <v/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</row>
    <row r="22" spans="1:56" ht="24.75" customHeight="1">
      <c r="A22" s="141" t="s">
        <v>119</v>
      </c>
      <c r="B22" s="142"/>
      <c r="C22" s="36">
        <f t="shared" ref="C22:M22" si="4">SUM(C18:C21)</f>
        <v>60</v>
      </c>
      <c r="D22" s="36">
        <f t="shared" si="4"/>
        <v>0</v>
      </c>
      <c r="E22" s="36">
        <f t="shared" si="4"/>
        <v>15</v>
      </c>
      <c r="F22" s="36">
        <f t="shared" si="4"/>
        <v>30</v>
      </c>
      <c r="G22" s="36">
        <f t="shared" si="4"/>
        <v>15</v>
      </c>
      <c r="H22" s="36">
        <f t="shared" si="4"/>
        <v>0</v>
      </c>
      <c r="I22" s="36">
        <f t="shared" si="4"/>
        <v>0</v>
      </c>
      <c r="J22" s="36">
        <f t="shared" si="4"/>
        <v>0</v>
      </c>
      <c r="K22" s="36">
        <f t="shared" si="4"/>
        <v>0</v>
      </c>
      <c r="L22" s="36">
        <f t="shared" si="4"/>
        <v>15</v>
      </c>
      <c r="M22" s="36">
        <f t="shared" si="4"/>
        <v>0</v>
      </c>
      <c r="N22" s="36"/>
      <c r="O22" s="36">
        <f>SUM(O18:O21)</f>
        <v>0</v>
      </c>
      <c r="P22" s="36">
        <f>SUM(P18:P21)</f>
        <v>0</v>
      </c>
      <c r="Q22" s="36">
        <f>SUM(Q18:Q21)</f>
        <v>0</v>
      </c>
      <c r="R22" s="36">
        <f>SUM(R18:R21)</f>
        <v>0</v>
      </c>
      <c r="S22" s="36">
        <f>SUM(S18:S21)</f>
        <v>0</v>
      </c>
      <c r="T22" s="36"/>
      <c r="U22" s="36">
        <f>SUM(U18:U21)</f>
        <v>0</v>
      </c>
      <c r="V22" s="36">
        <f>SUM(V18:V21)</f>
        <v>0</v>
      </c>
      <c r="W22" s="36">
        <f>SUM(W18:W21)</f>
        <v>0</v>
      </c>
      <c r="X22" s="36">
        <f>SUM(X18:X21)</f>
        <v>0</v>
      </c>
      <c r="Y22" s="36">
        <f>SUM(Y18:Y21)</f>
        <v>0</v>
      </c>
      <c r="Z22" s="36"/>
      <c r="AA22" s="36">
        <f>SUM(AA18:AA21)</f>
        <v>0</v>
      </c>
      <c r="AB22" s="36">
        <f>SUM(AB18:AB21)</f>
        <v>0</v>
      </c>
      <c r="AC22" s="36">
        <f>SUM(AC18:AC21)</f>
        <v>0</v>
      </c>
      <c r="AD22" s="36">
        <f>SUM(AD18:AD21)</f>
        <v>0</v>
      </c>
      <c r="AE22" s="36">
        <f>SUM(AE18:AE21)</f>
        <v>0</v>
      </c>
      <c r="AF22" s="36"/>
      <c r="AG22" s="36">
        <f>SUM(AG18:AG21)</f>
        <v>0</v>
      </c>
      <c r="AH22" s="36">
        <f>SUM(AH18:AH21)</f>
        <v>15</v>
      </c>
      <c r="AI22" s="36">
        <f>SUM(AI19:AI21)</f>
        <v>30</v>
      </c>
      <c r="AJ22" s="36">
        <f>SUM(AJ18:AJ21)</f>
        <v>0</v>
      </c>
      <c r="AK22" s="36">
        <f>SUM(AK18:AK21)</f>
        <v>0</v>
      </c>
      <c r="AL22" s="36"/>
      <c r="AM22" s="36">
        <f>SUM(AM18:AM21)</f>
        <v>0</v>
      </c>
      <c r="AN22" s="36">
        <f>SUM(AN18:AN21)</f>
        <v>0</v>
      </c>
      <c r="AO22" s="36">
        <f>SUM(AO18:AO21)</f>
        <v>0</v>
      </c>
      <c r="AP22" s="36">
        <f>SUM(AP18:AP21)</f>
        <v>0</v>
      </c>
      <c r="AQ22" s="36">
        <f>SUM(AQ18:AQ21)</f>
        <v>0</v>
      </c>
      <c r="AR22" s="36"/>
      <c r="AS22" s="36">
        <f t="shared" ref="AS22:BC22" si="5">SUM(AS18:AS21)</f>
        <v>0</v>
      </c>
      <c r="AT22" s="36">
        <f t="shared" si="5"/>
        <v>0</v>
      </c>
      <c r="AU22" s="36">
        <f t="shared" si="5"/>
        <v>0</v>
      </c>
      <c r="AV22" s="36">
        <f t="shared" si="5"/>
        <v>0</v>
      </c>
      <c r="AW22" s="36">
        <f t="shared" si="5"/>
        <v>0</v>
      </c>
      <c r="AX22" s="36"/>
      <c r="AY22" s="36">
        <f t="shared" si="5"/>
        <v>0</v>
      </c>
      <c r="AZ22" s="36">
        <f t="shared" si="5"/>
        <v>0</v>
      </c>
      <c r="BA22" s="36">
        <f t="shared" si="5"/>
        <v>0</v>
      </c>
      <c r="BB22" s="36">
        <f t="shared" si="5"/>
        <v>0</v>
      </c>
      <c r="BC22" s="36">
        <f t="shared" si="5"/>
        <v>0</v>
      </c>
      <c r="BD22" s="36"/>
    </row>
    <row r="23" spans="1:56" s="43" customFormat="1" ht="24.75" customHeight="1">
      <c r="A23" s="124" t="s">
        <v>91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</row>
    <row r="24" spans="1:56">
      <c r="A24" s="30">
        <v>16</v>
      </c>
      <c r="B24" s="31" t="s">
        <v>23</v>
      </c>
      <c r="C24" s="32">
        <f t="shared" ref="C24:C29" si="6">SUM(D24:H24)</f>
        <v>240</v>
      </c>
      <c r="D24" s="32" t="str">
        <f t="shared" ref="D24:H28" si="7">IF(SUM(I24,O24,U24,AA24,AG24,AM24,AS24,AY24)=0,"",SUM(I24,O24,U24,AA24,AG24,AM24,AS24,AY24))</f>
        <v/>
      </c>
      <c r="E24" s="32" t="str">
        <f t="shared" si="7"/>
        <v/>
      </c>
      <c r="F24" s="32" t="str">
        <f t="shared" si="7"/>
        <v/>
      </c>
      <c r="G24" s="32" t="str">
        <f t="shared" si="7"/>
        <v/>
      </c>
      <c r="H24" s="32">
        <f t="shared" si="7"/>
        <v>240</v>
      </c>
      <c r="I24" s="30"/>
      <c r="J24" s="30"/>
      <c r="K24" s="30"/>
      <c r="L24" s="30"/>
      <c r="M24" s="30">
        <v>30</v>
      </c>
      <c r="N24" s="30" t="s">
        <v>107</v>
      </c>
      <c r="O24" s="30"/>
      <c r="P24" s="30"/>
      <c r="Q24" s="30"/>
      <c r="R24" s="30"/>
      <c r="S24" s="30">
        <v>30</v>
      </c>
      <c r="T24" s="30"/>
      <c r="U24" s="30"/>
      <c r="V24" s="30"/>
      <c r="W24" s="30"/>
      <c r="X24" s="30" t="s">
        <v>107</v>
      </c>
      <c r="Y24" s="30">
        <v>30</v>
      </c>
      <c r="Z24" s="30"/>
      <c r="AA24" s="30"/>
      <c r="AB24" s="30"/>
      <c r="AC24" s="30"/>
      <c r="AD24" s="30"/>
      <c r="AE24" s="30">
        <v>30</v>
      </c>
      <c r="AF24" s="30" t="s">
        <v>107</v>
      </c>
      <c r="AG24" s="30"/>
      <c r="AH24" s="30"/>
      <c r="AI24" s="30"/>
      <c r="AJ24" s="30"/>
      <c r="AK24" s="30">
        <v>30</v>
      </c>
      <c r="AL24" s="30" t="s">
        <v>107</v>
      </c>
      <c r="AM24" s="30"/>
      <c r="AN24" s="30"/>
      <c r="AO24" s="30"/>
      <c r="AP24" s="30"/>
      <c r="AQ24" s="30">
        <v>30</v>
      </c>
      <c r="AR24" s="30" t="s">
        <v>107</v>
      </c>
      <c r="AS24" s="30"/>
      <c r="AT24" s="30"/>
      <c r="AU24" s="30"/>
      <c r="AV24" s="30"/>
      <c r="AW24" s="30">
        <v>30</v>
      </c>
      <c r="AX24" s="30" t="s">
        <v>107</v>
      </c>
      <c r="AY24" s="30"/>
      <c r="AZ24" s="30"/>
      <c r="BA24" s="30"/>
      <c r="BB24" s="30"/>
      <c r="BC24" s="30">
        <v>30</v>
      </c>
      <c r="BD24" s="30" t="s">
        <v>107</v>
      </c>
    </row>
    <row r="25" spans="1:56">
      <c r="A25" s="30">
        <v>17</v>
      </c>
      <c r="B25" s="31" t="s">
        <v>35</v>
      </c>
      <c r="C25" s="32">
        <f t="shared" si="6"/>
        <v>30</v>
      </c>
      <c r="D25" s="32" t="str">
        <f t="shared" si="7"/>
        <v/>
      </c>
      <c r="E25" s="32" t="str">
        <f t="shared" si="7"/>
        <v/>
      </c>
      <c r="F25" s="32" t="str">
        <f t="shared" si="7"/>
        <v/>
      </c>
      <c r="G25" s="32" t="str">
        <f t="shared" si="7"/>
        <v/>
      </c>
      <c r="H25" s="32">
        <f t="shared" si="7"/>
        <v>30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>
        <v>15</v>
      </c>
      <c r="T25" s="30" t="s">
        <v>103</v>
      </c>
      <c r="U25" s="30"/>
      <c r="V25" s="30"/>
      <c r="W25" s="30"/>
      <c r="X25" s="30"/>
      <c r="Y25" s="30">
        <v>15</v>
      </c>
      <c r="Z25" s="30" t="s">
        <v>106</v>
      </c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</row>
    <row r="26" spans="1:56">
      <c r="A26" s="30">
        <v>18</v>
      </c>
      <c r="B26" s="31" t="s">
        <v>36</v>
      </c>
      <c r="C26" s="32">
        <f t="shared" si="6"/>
        <v>30</v>
      </c>
      <c r="D26" s="32">
        <f t="shared" si="7"/>
        <v>15</v>
      </c>
      <c r="E26" s="32" t="str">
        <f t="shared" si="7"/>
        <v/>
      </c>
      <c r="F26" s="32" t="str">
        <f t="shared" si="7"/>
        <v/>
      </c>
      <c r="G26" s="32" t="str">
        <f t="shared" si="7"/>
        <v/>
      </c>
      <c r="H26" s="32">
        <f t="shared" si="7"/>
        <v>15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>
        <v>15</v>
      </c>
      <c r="AB26" s="30"/>
      <c r="AC26" s="30"/>
      <c r="AD26" s="30"/>
      <c r="AE26" s="30">
        <v>15</v>
      </c>
      <c r="AF26" s="30" t="s">
        <v>104</v>
      </c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</row>
    <row r="27" spans="1:56">
      <c r="A27" s="30">
        <v>19</v>
      </c>
      <c r="B27" s="31" t="s">
        <v>37</v>
      </c>
      <c r="C27" s="32">
        <f t="shared" si="6"/>
        <v>30</v>
      </c>
      <c r="D27" s="32">
        <f t="shared" si="7"/>
        <v>15</v>
      </c>
      <c r="E27" s="32" t="str">
        <f t="shared" si="7"/>
        <v/>
      </c>
      <c r="F27" s="32" t="str">
        <f t="shared" si="7"/>
        <v/>
      </c>
      <c r="G27" s="32" t="str">
        <f t="shared" si="7"/>
        <v/>
      </c>
      <c r="H27" s="32">
        <f t="shared" si="7"/>
        <v>15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>
        <v>15</v>
      </c>
      <c r="AH27" s="30"/>
      <c r="AI27" s="30"/>
      <c r="AJ27" s="30"/>
      <c r="AK27" s="30">
        <v>15</v>
      </c>
      <c r="AL27" s="30" t="s">
        <v>104</v>
      </c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1:56">
      <c r="A28" s="30">
        <v>20</v>
      </c>
      <c r="B28" s="31" t="s">
        <v>38</v>
      </c>
      <c r="C28" s="32">
        <f t="shared" si="6"/>
        <v>30</v>
      </c>
      <c r="D28" s="32">
        <f t="shared" si="7"/>
        <v>15</v>
      </c>
      <c r="E28" s="32" t="str">
        <f t="shared" si="7"/>
        <v/>
      </c>
      <c r="F28" s="32" t="str">
        <f t="shared" si="7"/>
        <v/>
      </c>
      <c r="G28" s="32" t="str">
        <f t="shared" si="7"/>
        <v/>
      </c>
      <c r="H28" s="32">
        <f t="shared" si="7"/>
        <v>15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>
        <v>15</v>
      </c>
      <c r="AH28" s="30"/>
      <c r="AI28" s="30"/>
      <c r="AJ28" s="30"/>
      <c r="AK28" s="30">
        <v>15</v>
      </c>
      <c r="AL28" s="30" t="s">
        <v>104</v>
      </c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</row>
    <row r="29" spans="1:56" ht="24.75" customHeight="1">
      <c r="A29" s="141" t="s">
        <v>120</v>
      </c>
      <c r="B29" s="142"/>
      <c r="C29" s="36">
        <f t="shared" si="6"/>
        <v>360</v>
      </c>
      <c r="D29" s="36">
        <f t="shared" ref="D29:M29" si="8">SUM(D24:D28)</f>
        <v>45</v>
      </c>
      <c r="E29" s="36">
        <f t="shared" si="8"/>
        <v>0</v>
      </c>
      <c r="F29" s="36">
        <f t="shared" si="8"/>
        <v>0</v>
      </c>
      <c r="G29" s="36">
        <f t="shared" si="8"/>
        <v>0</v>
      </c>
      <c r="H29" s="36">
        <f t="shared" si="8"/>
        <v>315</v>
      </c>
      <c r="I29" s="36">
        <f t="shared" si="8"/>
        <v>0</v>
      </c>
      <c r="J29" s="36">
        <f t="shared" si="8"/>
        <v>0</v>
      </c>
      <c r="K29" s="36">
        <f t="shared" si="8"/>
        <v>0</v>
      </c>
      <c r="L29" s="36">
        <f t="shared" si="8"/>
        <v>0</v>
      </c>
      <c r="M29" s="36">
        <f t="shared" si="8"/>
        <v>30</v>
      </c>
      <c r="N29" s="36"/>
      <c r="O29" s="36">
        <f>SUM(O24:O28)</f>
        <v>0</v>
      </c>
      <c r="P29" s="36">
        <f>SUM(P24:P28)</f>
        <v>0</v>
      </c>
      <c r="Q29" s="36">
        <f>SUM(Q24:Q28)</f>
        <v>0</v>
      </c>
      <c r="R29" s="36">
        <f>SUM(R24:R28)</f>
        <v>0</v>
      </c>
      <c r="S29" s="36">
        <f>SUM(S24:S28)</f>
        <v>45</v>
      </c>
      <c r="T29" s="36"/>
      <c r="U29" s="36">
        <f>SUM(U24:U28)</f>
        <v>0</v>
      </c>
      <c r="V29" s="36">
        <f>SUM(V24:V28)</f>
        <v>0</v>
      </c>
      <c r="W29" s="36">
        <f>SUM(W24:W28)</f>
        <v>0</v>
      </c>
      <c r="X29" s="36">
        <f>SUM(X24:X28)</f>
        <v>0</v>
      </c>
      <c r="Y29" s="36">
        <f>SUM(Y24:Y28)</f>
        <v>45</v>
      </c>
      <c r="Z29" s="36"/>
      <c r="AA29" s="36">
        <f>SUM(AA24:AA28)</f>
        <v>15</v>
      </c>
      <c r="AB29" s="36">
        <f>SUM(AB24:AB28)</f>
        <v>0</v>
      </c>
      <c r="AC29" s="36">
        <f>SUM(AC24:AC28)</f>
        <v>0</v>
      </c>
      <c r="AD29" s="36">
        <f>SUM(AD24:AD28)</f>
        <v>0</v>
      </c>
      <c r="AE29" s="36">
        <f>SUM(AE24:AE28)</f>
        <v>45</v>
      </c>
      <c r="AF29" s="36"/>
      <c r="AG29" s="36">
        <f>SUM(AG24:AG28)</f>
        <v>30</v>
      </c>
      <c r="AH29" s="36">
        <f>SUM(AH24:AH28)</f>
        <v>0</v>
      </c>
      <c r="AI29" s="36">
        <f>SUM(AI24:AI28)</f>
        <v>0</v>
      </c>
      <c r="AJ29" s="36">
        <f>SUM(AJ24:AJ28)</f>
        <v>0</v>
      </c>
      <c r="AK29" s="36">
        <f>SUM(AK24:AK28)</f>
        <v>60</v>
      </c>
      <c r="AL29" s="36"/>
      <c r="AM29" s="36">
        <f>SUM(AM24:AM28)</f>
        <v>0</v>
      </c>
      <c r="AN29" s="36">
        <f>SUM(AN24:AN28)</f>
        <v>0</v>
      </c>
      <c r="AO29" s="36">
        <f>SUM(AO24:AO28)</f>
        <v>0</v>
      </c>
      <c r="AP29" s="36">
        <f>SUM(AP24:AP28)</f>
        <v>0</v>
      </c>
      <c r="AQ29" s="36">
        <f>SUM(AQ24:AQ28)</f>
        <v>30</v>
      </c>
      <c r="AR29" s="36"/>
      <c r="AS29" s="36">
        <f>SUM(AS24:AS28)</f>
        <v>0</v>
      </c>
      <c r="AT29" s="36">
        <f>SUM(AT24:AT28)</f>
        <v>0</v>
      </c>
      <c r="AU29" s="36">
        <f>SUM(AU24:AU28)</f>
        <v>0</v>
      </c>
      <c r="AV29" s="36">
        <f>SUM(AV24:AV28)</f>
        <v>0</v>
      </c>
      <c r="AW29" s="36">
        <f>SUM(AW24:AW28)</f>
        <v>30</v>
      </c>
      <c r="AX29" s="36"/>
      <c r="AY29" s="36">
        <f>SUM(AY24:AY28)</f>
        <v>0</v>
      </c>
      <c r="AZ29" s="36">
        <f>SUM(AZ24:AZ28)</f>
        <v>0</v>
      </c>
      <c r="BA29" s="36">
        <f>SUM(BA24:BA28)</f>
        <v>0</v>
      </c>
      <c r="BB29" s="36">
        <f>SUM(BB24:BB28)</f>
        <v>0</v>
      </c>
      <c r="BC29" s="36">
        <f>SUM(BC24:BC28)</f>
        <v>30</v>
      </c>
      <c r="BD29" s="36"/>
    </row>
    <row r="30" spans="1:56" s="20" customFormat="1" ht="24.75" customHeight="1">
      <c r="A30" s="57"/>
      <c r="B30" s="57" t="s">
        <v>6</v>
      </c>
      <c r="C30" s="58">
        <f>SUM(C16,C22,C29)</f>
        <v>665</v>
      </c>
      <c r="D30" s="58">
        <f>SUM(D29,D22,D16)</f>
        <v>100</v>
      </c>
      <c r="E30" s="58">
        <f>SUM(E16,E22,E29)</f>
        <v>70</v>
      </c>
      <c r="F30" s="58">
        <f>SUM(F29,F22,F16)</f>
        <v>90</v>
      </c>
      <c r="G30" s="58">
        <f>SUM(G29,G22,G16)</f>
        <v>60</v>
      </c>
      <c r="H30" s="58">
        <f>SUM(H29,H22,H16)</f>
        <v>315</v>
      </c>
      <c r="I30" s="143">
        <f>SUM(I16:M16,I22:M22,I29:M29)</f>
        <v>140</v>
      </c>
      <c r="J30" s="143"/>
      <c r="K30" s="143"/>
      <c r="L30" s="143"/>
      <c r="M30" s="143"/>
      <c r="N30" s="58"/>
      <c r="O30" s="143">
        <f>SUM(O16:S16,O22:S22,O29:S29)</f>
        <v>105</v>
      </c>
      <c r="P30" s="143"/>
      <c r="Q30" s="143"/>
      <c r="R30" s="143"/>
      <c r="S30" s="143"/>
      <c r="T30" s="58"/>
      <c r="U30" s="143">
        <f>SUM(U29:Y29,U22:Y22,U16:Y16)</f>
        <v>105</v>
      </c>
      <c r="V30" s="143"/>
      <c r="W30" s="143"/>
      <c r="X30" s="143"/>
      <c r="Y30" s="143"/>
      <c r="Z30" s="58"/>
      <c r="AA30" s="143">
        <f>SUM(AA29:AE29,AA16:AE16,AA22:AE22)</f>
        <v>75</v>
      </c>
      <c r="AB30" s="143"/>
      <c r="AC30" s="143"/>
      <c r="AD30" s="143"/>
      <c r="AE30" s="143"/>
      <c r="AF30" s="58"/>
      <c r="AG30" s="143">
        <f>SUM(AG29:AK29,AG16:AK16,AG22:AK22)</f>
        <v>150</v>
      </c>
      <c r="AH30" s="143"/>
      <c r="AI30" s="143"/>
      <c r="AJ30" s="143"/>
      <c r="AK30" s="143"/>
      <c r="AL30" s="58"/>
      <c r="AM30" s="143">
        <f>SUM(AM29:AQ29)</f>
        <v>30</v>
      </c>
      <c r="AN30" s="143"/>
      <c r="AO30" s="143"/>
      <c r="AP30" s="143"/>
      <c r="AQ30" s="143"/>
      <c r="AR30" s="58"/>
      <c r="AS30" s="143">
        <f>SUM(AS29:AW29)</f>
        <v>30</v>
      </c>
      <c r="AT30" s="143"/>
      <c r="AU30" s="143"/>
      <c r="AV30" s="143"/>
      <c r="AW30" s="143"/>
      <c r="AX30" s="143"/>
      <c r="AY30" s="143">
        <f>SUM(AY29:BC29,AY16:BC16,AY22:BC22)</f>
        <v>30</v>
      </c>
      <c r="AZ30" s="143"/>
      <c r="BA30" s="143"/>
      <c r="BB30" s="143"/>
      <c r="BC30" s="143"/>
      <c r="BD30" s="58"/>
    </row>
    <row r="31" spans="1:56" s="6" customFormat="1" ht="13.2">
      <c r="A31" s="5"/>
      <c r="B31" s="114"/>
      <c r="C31" s="114"/>
      <c r="D31" s="114"/>
      <c r="E31" s="1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6" customFormat="1" ht="13.2">
      <c r="A32" s="5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6" customFormat="1" ht="12.75" customHeight="1">
      <c r="A33" s="5"/>
      <c r="B33" s="115" t="s">
        <v>17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6" customFormat="1" ht="15" customHeight="1">
      <c r="A34" s="5"/>
      <c r="B34" s="110" t="s">
        <v>28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</row>
    <row r="35" spans="1:56" s="6" customFormat="1" ht="15" customHeight="1">
      <c r="A35" s="5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6" customFormat="1" ht="10.199999999999999">
      <c r="A36" s="5"/>
      <c r="B36" s="19" t="s">
        <v>32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>
      <c r="A37" s="47"/>
      <c r="B37" s="111" t="s">
        <v>34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47"/>
      <c r="AY37" s="47"/>
      <c r="AZ37" s="47"/>
      <c r="BA37" s="47"/>
      <c r="BB37" s="47"/>
      <c r="BC37" s="47"/>
      <c r="BD37" s="47"/>
    </row>
    <row r="38" spans="1:56">
      <c r="A38" s="8"/>
      <c r="B38" s="48" t="s">
        <v>90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7"/>
      <c r="AY38" s="47"/>
      <c r="AZ38" s="47"/>
      <c r="BA38" s="47"/>
      <c r="BB38" s="47"/>
      <c r="BC38" s="47"/>
      <c r="BD38" s="47"/>
    </row>
    <row r="39" spans="1:56">
      <c r="A39" s="47"/>
      <c r="B39" s="111" t="s">
        <v>89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47"/>
      <c r="AY39" s="47"/>
      <c r="AZ39" s="47"/>
      <c r="BA39" s="47"/>
      <c r="BB39" s="47"/>
      <c r="BC39" s="47"/>
      <c r="BD39" s="47"/>
    </row>
    <row r="40" spans="1:56"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2" spans="1:56">
      <c r="A42" s="2"/>
      <c r="B42" s="2" t="s">
        <v>16</v>
      </c>
    </row>
  </sheetData>
  <mergeCells count="40">
    <mergeCell ref="B1:S1"/>
    <mergeCell ref="U1:AK1"/>
    <mergeCell ref="C2:AA2"/>
    <mergeCell ref="AM4:AR4"/>
    <mergeCell ref="A3:A5"/>
    <mergeCell ref="B3:B5"/>
    <mergeCell ref="C3:H3"/>
    <mergeCell ref="I3:T3"/>
    <mergeCell ref="U3:AF3"/>
    <mergeCell ref="AY4:BD4"/>
    <mergeCell ref="A6:BD6"/>
    <mergeCell ref="A16:B16"/>
    <mergeCell ref="A17:BD17"/>
    <mergeCell ref="AG3:AR3"/>
    <mergeCell ref="AS3:BD3"/>
    <mergeCell ref="C4:C5"/>
    <mergeCell ref="D4:H4"/>
    <mergeCell ref="AS4:AX4"/>
    <mergeCell ref="O4:T4"/>
    <mergeCell ref="U4:Y4"/>
    <mergeCell ref="AA4:AF4"/>
    <mergeCell ref="AG4:AL4"/>
    <mergeCell ref="I4:N4"/>
    <mergeCell ref="U30:Y30"/>
    <mergeCell ref="AA30:AE30"/>
    <mergeCell ref="AG30:AK30"/>
    <mergeCell ref="AM30:AQ30"/>
    <mergeCell ref="A23:BD23"/>
    <mergeCell ref="A22:B22"/>
    <mergeCell ref="A29:B29"/>
    <mergeCell ref="B39:AW39"/>
    <mergeCell ref="B37:AW37"/>
    <mergeCell ref="AS30:AX30"/>
    <mergeCell ref="AY30:BC30"/>
    <mergeCell ref="B31:E31"/>
    <mergeCell ref="B32:N32"/>
    <mergeCell ref="B33:AF33"/>
    <mergeCell ref="B34:BD34"/>
    <mergeCell ref="I30:M30"/>
    <mergeCell ref="O30:S30"/>
  </mergeCells>
  <pageMargins left="0.25" right="0.25" top="0.75" bottom="0.75" header="0.3" footer="0.3"/>
  <pageSetup paperSize="9" scale="49" fitToWidth="0" orientation="landscape" r:id="rId1"/>
  <rowBreaks count="1" manualBreakCount="1">
    <brk id="37" max="6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1"/>
  <sheetViews>
    <sheetView zoomScaleNormal="100" zoomScaleSheetLayoutView="80" workbookViewId="0">
      <pane xSplit="2" ySplit="6" topLeftCell="C19" activePane="bottomRight" state="frozen"/>
      <selection pane="topRight" activeCell="D1" sqref="D1"/>
      <selection pane="bottomLeft" activeCell="A12" sqref="A12"/>
      <selection pane="bottomRight" activeCell="B19" sqref="B19"/>
    </sheetView>
  </sheetViews>
  <sheetFormatPr defaultColWidth="11" defaultRowHeight="13.8"/>
  <cols>
    <col min="1" max="1" width="7.3984375" style="4" customWidth="1"/>
    <col min="2" max="2" width="73.3984375" style="8" bestFit="1" customWidth="1"/>
    <col min="3" max="3" width="6.5" style="4" customWidth="1"/>
    <col min="4" max="4" width="3.19921875" style="4" customWidth="1"/>
    <col min="5" max="5" width="3.3984375" style="4" customWidth="1"/>
    <col min="6" max="6" width="3.09765625" style="4" customWidth="1"/>
    <col min="7" max="7" width="3.59765625" style="4" customWidth="1"/>
    <col min="8" max="8" width="4.09765625" style="4" customWidth="1"/>
    <col min="9" max="9" width="3.19921875" style="4" customWidth="1"/>
    <col min="10" max="10" width="3" style="4" customWidth="1"/>
    <col min="11" max="11" width="3.09765625" style="4" customWidth="1"/>
    <col min="12" max="12" width="3.59765625" style="4" customWidth="1"/>
    <col min="13" max="13" width="3.09765625" style="4" customWidth="1"/>
    <col min="14" max="14" width="5.19921875" style="4" customWidth="1"/>
    <col min="15" max="15" width="3.19921875" style="4" customWidth="1"/>
    <col min="16" max="16" width="3" style="4" customWidth="1"/>
    <col min="17" max="17" width="3.09765625" style="4" customWidth="1"/>
    <col min="18" max="18" width="3.59765625" style="4" customWidth="1"/>
    <col min="19" max="20" width="3.09765625" style="4" customWidth="1"/>
    <col min="21" max="21" width="3.19921875" style="4" customWidth="1"/>
    <col min="22" max="22" width="3" style="4" customWidth="1"/>
    <col min="23" max="23" width="3.09765625" style="4" customWidth="1"/>
    <col min="24" max="24" width="3.59765625" style="4" customWidth="1"/>
    <col min="25" max="25" width="3.09765625" style="4" customWidth="1"/>
    <col min="26" max="26" width="3.59765625" style="4" customWidth="1"/>
    <col min="27" max="56" width="3.19921875" style="4" customWidth="1"/>
    <col min="57" max="16384" width="11" style="2"/>
  </cols>
  <sheetData>
    <row r="1" spans="1:56" ht="27" customHeight="1">
      <c r="B1" s="126" t="s">
        <v>114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4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3"/>
    </row>
    <row r="2" spans="1:56" ht="27" customHeight="1">
      <c r="B2" s="10" t="s">
        <v>125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8.75" customHeight="1">
      <c r="A3" s="149" t="s">
        <v>0</v>
      </c>
      <c r="B3" s="149" t="s">
        <v>14</v>
      </c>
      <c r="C3" s="149" t="s">
        <v>13</v>
      </c>
      <c r="D3" s="149"/>
      <c r="E3" s="149"/>
      <c r="F3" s="149"/>
      <c r="G3" s="149"/>
      <c r="H3" s="149"/>
      <c r="I3" s="149" t="s">
        <v>3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 t="s">
        <v>4</v>
      </c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 t="s">
        <v>5</v>
      </c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 t="s">
        <v>15</v>
      </c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</row>
    <row r="4" spans="1:56" ht="20.25" customHeight="1">
      <c r="A4" s="149"/>
      <c r="B4" s="149"/>
      <c r="C4" s="152" t="s">
        <v>6</v>
      </c>
      <c r="D4" s="149" t="s">
        <v>7</v>
      </c>
      <c r="E4" s="149"/>
      <c r="F4" s="149"/>
      <c r="G4" s="149"/>
      <c r="H4" s="149"/>
      <c r="I4" s="149">
        <v>1</v>
      </c>
      <c r="J4" s="149"/>
      <c r="K4" s="149"/>
      <c r="L4" s="149"/>
      <c r="M4" s="149"/>
      <c r="N4" s="149"/>
      <c r="O4" s="149">
        <v>2</v>
      </c>
      <c r="P4" s="149"/>
      <c r="Q4" s="149"/>
      <c r="R4" s="149"/>
      <c r="S4" s="149"/>
      <c r="T4" s="149"/>
      <c r="U4" s="149">
        <v>3</v>
      </c>
      <c r="V4" s="149"/>
      <c r="W4" s="149"/>
      <c r="X4" s="149"/>
      <c r="Y4" s="149"/>
      <c r="Z4" s="14"/>
      <c r="AA4" s="149">
        <v>4</v>
      </c>
      <c r="AB4" s="149"/>
      <c r="AC4" s="149"/>
      <c r="AD4" s="149"/>
      <c r="AE4" s="149"/>
      <c r="AF4" s="149"/>
      <c r="AG4" s="149">
        <v>5</v>
      </c>
      <c r="AH4" s="149"/>
      <c r="AI4" s="149"/>
      <c r="AJ4" s="149"/>
      <c r="AK4" s="149"/>
      <c r="AL4" s="149"/>
      <c r="AM4" s="149">
        <v>6</v>
      </c>
      <c r="AN4" s="149"/>
      <c r="AO4" s="149"/>
      <c r="AP4" s="149"/>
      <c r="AQ4" s="149"/>
      <c r="AR4" s="149"/>
      <c r="AS4" s="149">
        <v>7</v>
      </c>
      <c r="AT4" s="149"/>
      <c r="AU4" s="149"/>
      <c r="AV4" s="149"/>
      <c r="AW4" s="149"/>
      <c r="AX4" s="149"/>
      <c r="AY4" s="149">
        <v>8</v>
      </c>
      <c r="AZ4" s="149"/>
      <c r="BA4" s="149"/>
      <c r="BB4" s="149"/>
      <c r="BC4" s="149"/>
      <c r="BD4" s="149"/>
    </row>
    <row r="5" spans="1:56" ht="72.75" customHeight="1">
      <c r="A5" s="149"/>
      <c r="B5" s="149"/>
      <c r="C5" s="152"/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5" t="s">
        <v>1</v>
      </c>
      <c r="O5" s="14" t="s">
        <v>8</v>
      </c>
      <c r="P5" s="14" t="s">
        <v>9</v>
      </c>
      <c r="Q5" s="14" t="s">
        <v>10</v>
      </c>
      <c r="R5" s="14" t="s">
        <v>11</v>
      </c>
      <c r="S5" s="14" t="s">
        <v>12</v>
      </c>
      <c r="T5" s="15" t="s">
        <v>1</v>
      </c>
      <c r="U5" s="14" t="s">
        <v>8</v>
      </c>
      <c r="V5" s="14" t="s">
        <v>9</v>
      </c>
      <c r="W5" s="14" t="s">
        <v>10</v>
      </c>
      <c r="X5" s="14" t="s">
        <v>11</v>
      </c>
      <c r="Y5" s="14" t="s">
        <v>12</v>
      </c>
      <c r="Z5" s="15" t="s">
        <v>1</v>
      </c>
      <c r="AA5" s="14" t="s">
        <v>8</v>
      </c>
      <c r="AB5" s="14" t="s">
        <v>9</v>
      </c>
      <c r="AC5" s="14" t="s">
        <v>10</v>
      </c>
      <c r="AD5" s="14" t="s">
        <v>11</v>
      </c>
      <c r="AE5" s="14" t="s">
        <v>12</v>
      </c>
      <c r="AF5" s="15" t="s">
        <v>1</v>
      </c>
      <c r="AG5" s="14" t="s">
        <v>8</v>
      </c>
      <c r="AH5" s="14" t="s">
        <v>9</v>
      </c>
      <c r="AI5" s="14" t="s">
        <v>10</v>
      </c>
      <c r="AJ5" s="14" t="s">
        <v>11</v>
      </c>
      <c r="AK5" s="14" t="s">
        <v>12</v>
      </c>
      <c r="AL5" s="15" t="s">
        <v>1</v>
      </c>
      <c r="AM5" s="14" t="s">
        <v>8</v>
      </c>
      <c r="AN5" s="14" t="s">
        <v>9</v>
      </c>
      <c r="AO5" s="14" t="s">
        <v>10</v>
      </c>
      <c r="AP5" s="14" t="s">
        <v>11</v>
      </c>
      <c r="AQ5" s="14" t="s">
        <v>12</v>
      </c>
      <c r="AR5" s="15" t="s">
        <v>1</v>
      </c>
      <c r="AS5" s="14" t="s">
        <v>8</v>
      </c>
      <c r="AT5" s="14" t="s">
        <v>9</v>
      </c>
      <c r="AU5" s="14" t="s">
        <v>10</v>
      </c>
      <c r="AV5" s="14" t="s">
        <v>11</v>
      </c>
      <c r="AW5" s="14" t="s">
        <v>12</v>
      </c>
      <c r="AX5" s="15" t="s">
        <v>1</v>
      </c>
      <c r="AY5" s="14" t="s">
        <v>8</v>
      </c>
      <c r="AZ5" s="14" t="s">
        <v>9</v>
      </c>
      <c r="BA5" s="14" t="s">
        <v>10</v>
      </c>
      <c r="BB5" s="14" t="s">
        <v>11</v>
      </c>
      <c r="BC5" s="14" t="s">
        <v>12</v>
      </c>
      <c r="BD5" s="15" t="s">
        <v>1</v>
      </c>
    </row>
    <row r="6" spans="1:56" ht="18" customHeight="1">
      <c r="A6" s="150" t="s">
        <v>99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</row>
    <row r="7" spans="1:56" ht="16.5" customHeight="1">
      <c r="A7" s="1">
        <v>1</v>
      </c>
      <c r="B7" s="59" t="s">
        <v>39</v>
      </c>
      <c r="C7" s="9">
        <f>SUM(D7:H7)</f>
        <v>15</v>
      </c>
      <c r="D7" s="9">
        <f t="shared" ref="D7:H15" si="0">IF(SUM(I7,O7,U7,AA7,AG7,AM7,AS7,AY7)=0,"",SUM(I7,O7,U7,AA7,AG7,AM7,AS7,AY7))</f>
        <v>15</v>
      </c>
      <c r="E7" s="9" t="str">
        <f t="shared" si="0"/>
        <v/>
      </c>
      <c r="F7" s="9" t="str">
        <f t="shared" si="0"/>
        <v/>
      </c>
      <c r="G7" s="9" t="str">
        <f t="shared" si="0"/>
        <v/>
      </c>
      <c r="H7" s="9" t="str">
        <f t="shared" si="0"/>
        <v/>
      </c>
      <c r="I7" s="1">
        <v>15</v>
      </c>
      <c r="J7" s="1"/>
      <c r="K7" s="1"/>
      <c r="L7" s="1"/>
      <c r="M7" s="1"/>
      <c r="N7" s="1" t="s">
        <v>103</v>
      </c>
      <c r="O7" s="1"/>
      <c r="P7" s="1"/>
      <c r="Q7" s="6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6.5" customHeight="1">
      <c r="A8" s="1">
        <v>2</v>
      </c>
      <c r="B8" s="59" t="s">
        <v>40</v>
      </c>
      <c r="C8" s="9">
        <f t="shared" ref="C8:C14" si="1">SUM(D8:H8)</f>
        <v>5</v>
      </c>
      <c r="D8" s="9">
        <f t="shared" si="0"/>
        <v>5</v>
      </c>
      <c r="E8" s="9" t="str">
        <f t="shared" si="0"/>
        <v/>
      </c>
      <c r="F8" s="9" t="str">
        <f t="shared" si="0"/>
        <v/>
      </c>
      <c r="G8" s="9" t="str">
        <f t="shared" si="0"/>
        <v/>
      </c>
      <c r="H8" s="9" t="str">
        <f t="shared" si="0"/>
        <v/>
      </c>
      <c r="I8" s="1">
        <v>5</v>
      </c>
      <c r="J8" s="1"/>
      <c r="K8" s="1"/>
      <c r="L8" s="1"/>
      <c r="M8" s="1"/>
      <c r="N8" s="1" t="s">
        <v>103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6.5" customHeight="1">
      <c r="A9" s="1">
        <v>3</v>
      </c>
      <c r="B9" s="59" t="s">
        <v>41</v>
      </c>
      <c r="C9" s="9">
        <f t="shared" si="1"/>
        <v>30</v>
      </c>
      <c r="D9" s="9">
        <f t="shared" si="0"/>
        <v>15</v>
      </c>
      <c r="E9" s="9">
        <f t="shared" si="0"/>
        <v>15</v>
      </c>
      <c r="F9" s="9" t="str">
        <f t="shared" si="0"/>
        <v/>
      </c>
      <c r="G9" s="9" t="str">
        <f t="shared" si="0"/>
        <v/>
      </c>
      <c r="H9" s="9" t="str">
        <f t="shared" si="0"/>
        <v/>
      </c>
      <c r="I9" s="1">
        <v>15</v>
      </c>
      <c r="J9" s="1">
        <v>15</v>
      </c>
      <c r="K9" s="1"/>
      <c r="L9" s="1"/>
      <c r="M9" s="1"/>
      <c r="N9" s="1" t="s">
        <v>104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6.5" customHeight="1">
      <c r="A10" s="1">
        <v>4</v>
      </c>
      <c r="B10" s="59" t="s">
        <v>29</v>
      </c>
      <c r="C10" s="9">
        <f t="shared" si="1"/>
        <v>30</v>
      </c>
      <c r="D10" s="9" t="str">
        <f t="shared" si="0"/>
        <v/>
      </c>
      <c r="E10" s="9" t="str">
        <f t="shared" si="0"/>
        <v/>
      </c>
      <c r="F10" s="9">
        <f t="shared" si="0"/>
        <v>30</v>
      </c>
      <c r="G10" s="9" t="str">
        <f t="shared" si="0"/>
        <v/>
      </c>
      <c r="H10" s="9" t="str">
        <f t="shared" si="0"/>
        <v/>
      </c>
      <c r="I10" s="1"/>
      <c r="J10" s="1"/>
      <c r="K10" s="1">
        <v>15</v>
      </c>
      <c r="L10" s="1"/>
      <c r="M10" s="1"/>
      <c r="N10" s="1" t="s">
        <v>103</v>
      </c>
      <c r="O10" s="1"/>
      <c r="P10" s="1"/>
      <c r="Q10" s="1">
        <v>15</v>
      </c>
      <c r="R10" s="1"/>
      <c r="S10" s="1"/>
      <c r="T10" s="1" t="s">
        <v>103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6.5" customHeight="1">
      <c r="A11" s="1">
        <v>5</v>
      </c>
      <c r="B11" s="59" t="s">
        <v>42</v>
      </c>
      <c r="C11" s="9">
        <f t="shared" si="1"/>
        <v>30</v>
      </c>
      <c r="D11" s="9">
        <f t="shared" si="0"/>
        <v>10</v>
      </c>
      <c r="E11" s="9">
        <f t="shared" si="0"/>
        <v>20</v>
      </c>
      <c r="F11" s="9" t="str">
        <f t="shared" si="0"/>
        <v/>
      </c>
      <c r="G11" s="9" t="str">
        <f t="shared" si="0"/>
        <v/>
      </c>
      <c r="H11" s="9" t="str">
        <f t="shared" si="0"/>
        <v/>
      </c>
      <c r="I11" s="1"/>
      <c r="J11" s="1"/>
      <c r="K11" s="1"/>
      <c r="L11" s="1"/>
      <c r="M11" s="1"/>
      <c r="N11" s="1"/>
      <c r="O11" s="1">
        <v>10</v>
      </c>
      <c r="P11" s="1">
        <v>20</v>
      </c>
      <c r="Q11" s="1"/>
      <c r="R11" s="1"/>
      <c r="S11" s="1"/>
      <c r="T11" s="1" t="s">
        <v>103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5" customHeight="1">
      <c r="A12" s="1">
        <v>6</v>
      </c>
      <c r="B12" s="59" t="s">
        <v>43</v>
      </c>
      <c r="C12" s="9">
        <f t="shared" si="1"/>
        <v>45</v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9">
        <f t="shared" si="0"/>
        <v>45</v>
      </c>
      <c r="H12" s="9" t="str">
        <f t="shared" si="0"/>
        <v/>
      </c>
      <c r="I12" s="1"/>
      <c r="J12" s="1"/>
      <c r="K12" s="1"/>
      <c r="L12" s="1">
        <v>30</v>
      </c>
      <c r="M12" s="1"/>
      <c r="N12" s="1" t="s">
        <v>103</v>
      </c>
      <c r="O12" s="1"/>
      <c r="P12" s="1"/>
      <c r="Q12" s="1"/>
      <c r="R12" s="1">
        <v>15</v>
      </c>
      <c r="S12" s="1"/>
      <c r="T12" s="1" t="s">
        <v>103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6.5" customHeight="1">
      <c r="A13" s="1">
        <v>7</v>
      </c>
      <c r="B13" s="59" t="s">
        <v>44</v>
      </c>
      <c r="C13" s="9">
        <f t="shared" si="1"/>
        <v>30</v>
      </c>
      <c r="D13" s="9">
        <f t="shared" si="0"/>
        <v>10</v>
      </c>
      <c r="E13" s="9">
        <f t="shared" si="0"/>
        <v>20</v>
      </c>
      <c r="F13" s="9" t="str">
        <f t="shared" si="0"/>
        <v/>
      </c>
      <c r="G13" s="9" t="str">
        <f t="shared" si="0"/>
        <v/>
      </c>
      <c r="H13" s="9" t="str">
        <f t="shared" si="0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10</v>
      </c>
      <c r="V13" s="1">
        <v>20</v>
      </c>
      <c r="W13" s="1"/>
      <c r="X13" s="1"/>
      <c r="Y13" s="1"/>
      <c r="Z13" s="1" t="s">
        <v>103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6.5" customHeight="1">
      <c r="A14" s="1">
        <v>8</v>
      </c>
      <c r="B14" s="59" t="s">
        <v>45</v>
      </c>
      <c r="C14" s="9">
        <f t="shared" si="1"/>
        <v>30</v>
      </c>
      <c r="D14" s="9" t="str">
        <f t="shared" si="0"/>
        <v/>
      </c>
      <c r="E14" s="9" t="str">
        <f t="shared" si="0"/>
        <v/>
      </c>
      <c r="F14" s="9">
        <f t="shared" si="0"/>
        <v>30</v>
      </c>
      <c r="G14" s="9" t="str">
        <f t="shared" si="0"/>
        <v/>
      </c>
      <c r="H14" s="9" t="str">
        <f t="shared" si="0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30</v>
      </c>
      <c r="X14" s="1"/>
      <c r="Y14" s="1"/>
      <c r="Z14" s="1" t="s">
        <v>103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6.5" customHeight="1">
      <c r="A15" s="1">
        <v>10</v>
      </c>
      <c r="B15" s="59" t="s">
        <v>46</v>
      </c>
      <c r="C15" s="9">
        <v>30</v>
      </c>
      <c r="D15" s="9"/>
      <c r="E15" s="9"/>
      <c r="F15" s="9" t="str">
        <f t="shared" si="0"/>
        <v/>
      </c>
      <c r="G15" s="9" t="str">
        <f t="shared" si="0"/>
        <v/>
      </c>
      <c r="H15" s="9" t="str">
        <f t="shared" si="0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>
        <v>15</v>
      </c>
      <c r="AB15" s="1"/>
      <c r="AC15" s="1"/>
      <c r="AD15" s="1"/>
      <c r="AE15" s="1"/>
      <c r="AF15" s="1" t="s">
        <v>105</v>
      </c>
      <c r="AG15" s="1">
        <v>15</v>
      </c>
      <c r="AH15" s="1"/>
      <c r="AI15" s="1"/>
      <c r="AJ15" s="1"/>
      <c r="AK15" s="1"/>
      <c r="AL15" s="1" t="s">
        <v>105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4.75" customHeight="1">
      <c r="A16" s="133" t="s">
        <v>121</v>
      </c>
      <c r="B16" s="133"/>
      <c r="C16" s="16">
        <f t="shared" ref="C16:M16" si="2">SUM(C7:C15)</f>
        <v>245</v>
      </c>
      <c r="D16" s="16">
        <f t="shared" si="2"/>
        <v>55</v>
      </c>
      <c r="E16" s="16">
        <f t="shared" si="2"/>
        <v>55</v>
      </c>
      <c r="F16" s="16">
        <f t="shared" si="2"/>
        <v>60</v>
      </c>
      <c r="G16" s="16">
        <f t="shared" si="2"/>
        <v>45</v>
      </c>
      <c r="H16" s="16">
        <f t="shared" si="2"/>
        <v>0</v>
      </c>
      <c r="I16" s="16">
        <f t="shared" si="2"/>
        <v>35</v>
      </c>
      <c r="J16" s="16">
        <f t="shared" si="2"/>
        <v>15</v>
      </c>
      <c r="K16" s="16">
        <f t="shared" si="2"/>
        <v>15</v>
      </c>
      <c r="L16" s="16">
        <f t="shared" si="2"/>
        <v>30</v>
      </c>
      <c r="M16" s="16">
        <f t="shared" si="2"/>
        <v>0</v>
      </c>
      <c r="N16" s="16"/>
      <c r="O16" s="16">
        <f>SUM(O7:O15)</f>
        <v>10</v>
      </c>
      <c r="P16" s="16">
        <f>SUM(P7:P15)</f>
        <v>20</v>
      </c>
      <c r="Q16" s="16">
        <f>SUM(Q7:Q15)</f>
        <v>15</v>
      </c>
      <c r="R16" s="16">
        <f>SUM(R7:R15)</f>
        <v>15</v>
      </c>
      <c r="S16" s="16">
        <f>SUM(S7:S15)</f>
        <v>0</v>
      </c>
      <c r="T16" s="16"/>
      <c r="U16" s="16">
        <f>SUM(U7:U15)</f>
        <v>10</v>
      </c>
      <c r="V16" s="16">
        <f>SUM(V7:V15)</f>
        <v>20</v>
      </c>
      <c r="W16" s="16">
        <f>SUM(W7:W15)</f>
        <v>30</v>
      </c>
      <c r="X16" s="16">
        <f>SUM(X7:X15)</f>
        <v>0</v>
      </c>
      <c r="Y16" s="16">
        <f>SUM(Y7:Y15)</f>
        <v>0</v>
      </c>
      <c r="Z16" s="16"/>
      <c r="AA16" s="16">
        <f>SUM(AA7:AA15)</f>
        <v>15</v>
      </c>
      <c r="AB16" s="16">
        <f>SUM(AB7:AB15)</f>
        <v>0</v>
      </c>
      <c r="AC16" s="16">
        <f>SUM(AC7:AC15)</f>
        <v>0</v>
      </c>
      <c r="AD16" s="16">
        <f>SUM(AD7:AD15)</f>
        <v>0</v>
      </c>
      <c r="AE16" s="16">
        <f>SUM(AE7:AE15)</f>
        <v>0</v>
      </c>
      <c r="AF16" s="16"/>
      <c r="AG16" s="16">
        <f>SUM(AG7:AG15)</f>
        <v>15</v>
      </c>
      <c r="AH16" s="16">
        <f>SUM(AH7:AH15)</f>
        <v>0</v>
      </c>
      <c r="AI16" s="16">
        <f>SUM(AI7:AI15)</f>
        <v>0</v>
      </c>
      <c r="AJ16" s="16">
        <f>SUM(AJ7:AJ15)</f>
        <v>0</v>
      </c>
      <c r="AK16" s="16">
        <f>SUM(AK7:AK15)</f>
        <v>0</v>
      </c>
      <c r="AL16" s="16"/>
      <c r="AM16" s="16">
        <f>SUM(AM7:AM15)</f>
        <v>0</v>
      </c>
      <c r="AN16" s="16">
        <f>SUM(AN7:AN15)</f>
        <v>0</v>
      </c>
      <c r="AO16" s="16">
        <f>SUM(AO7:AO15)</f>
        <v>0</v>
      </c>
      <c r="AP16" s="16">
        <f>SUM(AP7:AP15)</f>
        <v>0</v>
      </c>
      <c r="AQ16" s="16"/>
      <c r="AR16" s="16"/>
      <c r="AS16" s="16">
        <f>SUM(AS7:AS15)</f>
        <v>0</v>
      </c>
      <c r="AT16" s="16">
        <f>SUM(AT7:AT15)</f>
        <v>0</v>
      </c>
      <c r="AU16" s="16">
        <f>SUM(AU7:AU15)</f>
        <v>0</v>
      </c>
      <c r="AV16" s="16">
        <f>SUM(AV7:AV15)</f>
        <v>0</v>
      </c>
      <c r="AW16" s="16">
        <f>SUM(AW7:AW15)</f>
        <v>0</v>
      </c>
      <c r="AX16" s="16"/>
      <c r="AY16" s="16">
        <f>SUM(AY7:AY15)</f>
        <v>0</v>
      </c>
      <c r="AZ16" s="16">
        <f>SUM(AZ7:AZ15)</f>
        <v>0</v>
      </c>
      <c r="BA16" s="16">
        <f>SUM(BA7:BA15)</f>
        <v>0</v>
      </c>
      <c r="BB16" s="16">
        <f>SUM(BB7:BB15)</f>
        <v>0</v>
      </c>
      <c r="BC16" s="16">
        <f>SUM(BC7:BC15)</f>
        <v>0</v>
      </c>
      <c r="BD16" s="16"/>
    </row>
    <row r="17" spans="1:56" s="43" customFormat="1" ht="24.75" customHeight="1">
      <c r="A17" s="127" t="s">
        <v>101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</row>
    <row r="18" spans="1:56">
      <c r="A18" s="1">
        <v>12</v>
      </c>
      <c r="B18" s="59" t="s">
        <v>47</v>
      </c>
      <c r="C18" s="9">
        <f>SUM(D18:H18)</f>
        <v>15</v>
      </c>
      <c r="D18" s="9" t="str">
        <f t="shared" ref="D18:H21" si="3">IF(SUM(I18,O18,U18,AA18,AG18,AM18,AS18,AY18)=0,"",SUM(I18,O18,U18,AA18,AG18,AM18,AS18,AY18))</f>
        <v/>
      </c>
      <c r="E18" s="9" t="str">
        <f t="shared" si="3"/>
        <v/>
      </c>
      <c r="F18" s="9" t="str">
        <f t="shared" si="3"/>
        <v/>
      </c>
      <c r="G18" s="9">
        <f t="shared" si="3"/>
        <v>15</v>
      </c>
      <c r="H18" s="9" t="str">
        <f t="shared" si="3"/>
        <v/>
      </c>
      <c r="I18" s="1"/>
      <c r="J18" s="1"/>
      <c r="K18" s="1"/>
      <c r="L18" s="1">
        <v>15</v>
      </c>
      <c r="M18" s="1"/>
      <c r="N18" s="1" t="s">
        <v>103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>
      <c r="A19" s="1">
        <v>13</v>
      </c>
      <c r="B19" s="59" t="s">
        <v>48</v>
      </c>
      <c r="C19" s="9">
        <f>SUM(D19:H19)</f>
        <v>30</v>
      </c>
      <c r="D19" s="9" t="str">
        <f t="shared" si="3"/>
        <v/>
      </c>
      <c r="E19" s="9" t="str">
        <f t="shared" si="3"/>
        <v/>
      </c>
      <c r="F19" s="9">
        <f t="shared" si="3"/>
        <v>30</v>
      </c>
      <c r="G19" s="9" t="str">
        <f t="shared" si="3"/>
        <v/>
      </c>
      <c r="H19" s="9" t="str">
        <f t="shared" si="3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30</v>
      </c>
      <c r="AJ19" s="1"/>
      <c r="AK19" s="1"/>
      <c r="AL19" s="1" t="s">
        <v>103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>
      <c r="A20" s="1">
        <v>14</v>
      </c>
      <c r="B20" s="59" t="s">
        <v>49</v>
      </c>
      <c r="C20" s="9">
        <f>SUM(D20:H20)</f>
        <v>15</v>
      </c>
      <c r="D20" s="9" t="str">
        <f t="shared" si="3"/>
        <v/>
      </c>
      <c r="E20" s="9">
        <f t="shared" si="3"/>
        <v>15</v>
      </c>
      <c r="F20" s="9" t="str">
        <f t="shared" si="3"/>
        <v/>
      </c>
      <c r="G20" s="9" t="str">
        <f t="shared" si="3"/>
        <v/>
      </c>
      <c r="H20" s="9" t="str">
        <f t="shared" si="3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v>15</v>
      </c>
      <c r="AI20" s="1"/>
      <c r="AJ20" s="1"/>
      <c r="AK20" s="1"/>
      <c r="AL20" s="1" t="s">
        <v>103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>
      <c r="A21" s="1">
        <v>15</v>
      </c>
      <c r="B21" s="59" t="s">
        <v>92</v>
      </c>
      <c r="C21" s="9"/>
      <c r="D21" s="9" t="str">
        <f t="shared" si="3"/>
        <v/>
      </c>
      <c r="E21" s="9" t="str">
        <f t="shared" si="3"/>
        <v/>
      </c>
      <c r="F21" s="9" t="str">
        <f t="shared" si="3"/>
        <v/>
      </c>
      <c r="G21" s="9" t="str">
        <f t="shared" si="3"/>
        <v/>
      </c>
      <c r="H21" s="9" t="str">
        <f t="shared" si="3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4.75" customHeight="1">
      <c r="A22" s="128" t="s">
        <v>122</v>
      </c>
      <c r="B22" s="129"/>
      <c r="C22" s="17">
        <f t="shared" ref="C22:M22" si="4">SUM(C18:C21)</f>
        <v>60</v>
      </c>
      <c r="D22" s="17">
        <f t="shared" si="4"/>
        <v>0</v>
      </c>
      <c r="E22" s="17">
        <f t="shared" si="4"/>
        <v>15</v>
      </c>
      <c r="F22" s="17">
        <f t="shared" si="4"/>
        <v>30</v>
      </c>
      <c r="G22" s="17">
        <f t="shared" si="4"/>
        <v>15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7">
        <f t="shared" si="4"/>
        <v>15</v>
      </c>
      <c r="M22" s="17">
        <f t="shared" si="4"/>
        <v>0</v>
      </c>
      <c r="N22" s="17"/>
      <c r="O22" s="17">
        <f>SUM(O18:O21)</f>
        <v>0</v>
      </c>
      <c r="P22" s="17">
        <f>SUM(P18:P21)</f>
        <v>0</v>
      </c>
      <c r="Q22" s="17">
        <f>SUM(Q18:Q21)</f>
        <v>0</v>
      </c>
      <c r="R22" s="17">
        <f>SUM(R18:R21)</f>
        <v>0</v>
      </c>
      <c r="S22" s="17">
        <f>SUM(S18:S21)</f>
        <v>0</v>
      </c>
      <c r="T22" s="17"/>
      <c r="U22" s="17">
        <f>SUM(U18:U21)</f>
        <v>0</v>
      </c>
      <c r="V22" s="17">
        <f>SUM(V18:V21)</f>
        <v>0</v>
      </c>
      <c r="W22" s="17">
        <f>SUM(W18:W21)</f>
        <v>0</v>
      </c>
      <c r="X22" s="17">
        <f>SUM(X18:X21)</f>
        <v>0</v>
      </c>
      <c r="Y22" s="17">
        <f>SUM(Y18:Y21)</f>
        <v>0</v>
      </c>
      <c r="Z22" s="17"/>
      <c r="AA22" s="17">
        <f>SUM(AA18:AA21)</f>
        <v>0</v>
      </c>
      <c r="AB22" s="17">
        <f>SUM(AB18:AB21)</f>
        <v>0</v>
      </c>
      <c r="AC22" s="17">
        <f>SUM(AC18:AC21)</f>
        <v>0</v>
      </c>
      <c r="AD22" s="17">
        <f>SUM(AD18:AD21)</f>
        <v>0</v>
      </c>
      <c r="AE22" s="17">
        <f>SUM(AE18:AE21)</f>
        <v>0</v>
      </c>
      <c r="AF22" s="17"/>
      <c r="AG22" s="17">
        <f>SUM(AG18:AG21)</f>
        <v>0</v>
      </c>
      <c r="AH22" s="17">
        <f>SUM(AH18:AH21)</f>
        <v>15</v>
      </c>
      <c r="AI22" s="17">
        <f>SUM(AI19:AI21)</f>
        <v>30</v>
      </c>
      <c r="AJ22" s="17">
        <f>SUM(AJ18:AJ21)</f>
        <v>0</v>
      </c>
      <c r="AK22" s="17">
        <f>SUM(AK18:AK21)</f>
        <v>0</v>
      </c>
      <c r="AL22" s="17"/>
      <c r="AM22" s="17">
        <f>SUM(AM18:AM21)</f>
        <v>0</v>
      </c>
      <c r="AN22" s="17">
        <f>SUM(AN18:AN21)</f>
        <v>0</v>
      </c>
      <c r="AO22" s="17">
        <f>SUM(AO18:AO21)</f>
        <v>0</v>
      </c>
      <c r="AP22" s="17">
        <f>SUM(AP18:AP21)</f>
        <v>0</v>
      </c>
      <c r="AQ22" s="17">
        <f>SUM(AQ18:AQ21)</f>
        <v>0</v>
      </c>
      <c r="AR22" s="17"/>
      <c r="AS22" s="17">
        <f t="shared" ref="AS22:BC22" si="5">SUM(AS18:AS21)</f>
        <v>0</v>
      </c>
      <c r="AT22" s="17">
        <f t="shared" si="5"/>
        <v>0</v>
      </c>
      <c r="AU22" s="17">
        <f t="shared" si="5"/>
        <v>0</v>
      </c>
      <c r="AV22" s="17">
        <f t="shared" si="5"/>
        <v>0</v>
      </c>
      <c r="AW22" s="17">
        <f t="shared" si="5"/>
        <v>0</v>
      </c>
      <c r="AX22" s="17"/>
      <c r="AY22" s="17">
        <f t="shared" si="5"/>
        <v>0</v>
      </c>
      <c r="AZ22" s="17">
        <f t="shared" si="5"/>
        <v>0</v>
      </c>
      <c r="BA22" s="17">
        <f t="shared" si="5"/>
        <v>0</v>
      </c>
      <c r="BB22" s="17">
        <f t="shared" si="5"/>
        <v>0</v>
      </c>
      <c r="BC22" s="17">
        <f t="shared" si="5"/>
        <v>0</v>
      </c>
      <c r="BD22" s="17"/>
    </row>
    <row r="23" spans="1:56" s="43" customFormat="1" ht="24.75" customHeight="1">
      <c r="A23" s="127" t="s">
        <v>100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</row>
    <row r="24" spans="1:56">
      <c r="A24" s="1">
        <v>16</v>
      </c>
      <c r="B24" s="59" t="s">
        <v>50</v>
      </c>
      <c r="C24" s="9">
        <f t="shared" ref="C24:C29" si="6">SUM(D24:H24)</f>
        <v>240</v>
      </c>
      <c r="D24" s="9" t="str">
        <f t="shared" ref="D24:H28" si="7">IF(SUM(I24,O24,U24,AA24,AG24,AM24,AS24,AY24)=0,"",SUM(I24,O24,U24,AA24,AG24,AM24,AS24,AY24))</f>
        <v/>
      </c>
      <c r="E24" s="9" t="str">
        <f t="shared" si="7"/>
        <v/>
      </c>
      <c r="F24" s="9" t="str">
        <f t="shared" si="7"/>
        <v/>
      </c>
      <c r="G24" s="9" t="str">
        <f t="shared" si="7"/>
        <v/>
      </c>
      <c r="H24" s="9">
        <f t="shared" si="7"/>
        <v>240</v>
      </c>
      <c r="I24" s="1"/>
      <c r="J24" s="1"/>
      <c r="K24" s="1"/>
      <c r="L24" s="1"/>
      <c r="M24" s="1">
        <v>30</v>
      </c>
      <c r="N24" s="1" t="s">
        <v>107</v>
      </c>
      <c r="O24" s="1"/>
      <c r="P24" s="1"/>
      <c r="Q24" s="1"/>
      <c r="R24" s="1"/>
      <c r="S24" s="1">
        <v>30</v>
      </c>
      <c r="T24" s="1" t="s">
        <v>107</v>
      </c>
      <c r="U24" s="1"/>
      <c r="V24" s="1"/>
      <c r="W24" s="1"/>
      <c r="X24" s="1"/>
      <c r="Y24" s="1">
        <v>30</v>
      </c>
      <c r="Z24" s="1" t="s">
        <v>107</v>
      </c>
      <c r="AA24" s="1"/>
      <c r="AB24" s="1"/>
      <c r="AC24" s="1"/>
      <c r="AD24" s="1"/>
      <c r="AE24" s="1">
        <v>30</v>
      </c>
      <c r="AF24" s="1" t="s">
        <v>107</v>
      </c>
      <c r="AG24" s="1"/>
      <c r="AH24" s="1"/>
      <c r="AI24" s="1"/>
      <c r="AJ24" s="1"/>
      <c r="AK24" s="1">
        <v>30</v>
      </c>
      <c r="AL24" s="1" t="s">
        <v>107</v>
      </c>
      <c r="AM24" s="1"/>
      <c r="AN24" s="1"/>
      <c r="AO24" s="1"/>
      <c r="AP24" s="1"/>
      <c r="AQ24" s="1">
        <v>30</v>
      </c>
      <c r="AR24" s="1" t="s">
        <v>107</v>
      </c>
      <c r="AS24" s="1"/>
      <c r="AT24" s="1"/>
      <c r="AU24" s="1"/>
      <c r="AV24" s="1"/>
      <c r="AW24" s="1">
        <v>30</v>
      </c>
      <c r="AX24" s="1" t="s">
        <v>107</v>
      </c>
      <c r="AY24" s="1"/>
      <c r="AZ24" s="1"/>
      <c r="BA24" s="1"/>
      <c r="BB24" s="1"/>
      <c r="BC24" s="1">
        <v>30</v>
      </c>
      <c r="BD24" s="1" t="s">
        <v>107</v>
      </c>
    </row>
    <row r="25" spans="1:56">
      <c r="A25" s="1">
        <v>17</v>
      </c>
      <c r="B25" s="59" t="s">
        <v>51</v>
      </c>
      <c r="C25" s="9">
        <f t="shared" si="6"/>
        <v>30</v>
      </c>
      <c r="D25" s="9" t="str">
        <f t="shared" si="7"/>
        <v/>
      </c>
      <c r="E25" s="9" t="str">
        <f t="shared" si="7"/>
        <v/>
      </c>
      <c r="F25" s="9" t="str">
        <f t="shared" si="7"/>
        <v/>
      </c>
      <c r="G25" s="9" t="str">
        <f t="shared" si="7"/>
        <v/>
      </c>
      <c r="H25" s="9">
        <f t="shared" si="7"/>
        <v>30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>
        <v>15</v>
      </c>
      <c r="T25" s="1" t="s">
        <v>103</v>
      </c>
      <c r="U25" s="1"/>
      <c r="V25" s="1"/>
      <c r="W25" s="1"/>
      <c r="X25" s="1"/>
      <c r="Y25" s="1">
        <v>15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>
      <c r="A26" s="1">
        <v>18</v>
      </c>
      <c r="B26" s="59" t="s">
        <v>52</v>
      </c>
      <c r="C26" s="9">
        <f t="shared" si="6"/>
        <v>30</v>
      </c>
      <c r="D26" s="9">
        <f t="shared" si="7"/>
        <v>15</v>
      </c>
      <c r="E26" s="9" t="str">
        <f t="shared" si="7"/>
        <v/>
      </c>
      <c r="F26" s="9" t="str">
        <f t="shared" si="7"/>
        <v/>
      </c>
      <c r="G26" s="9" t="str">
        <f t="shared" si="7"/>
        <v/>
      </c>
      <c r="H26" s="9">
        <f t="shared" si="7"/>
        <v>15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>
        <v>15</v>
      </c>
      <c r="AB26" s="1"/>
      <c r="AC26" s="1"/>
      <c r="AD26" s="1"/>
      <c r="AE26" s="1">
        <v>15</v>
      </c>
      <c r="AF26" s="1" t="s">
        <v>104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>
      <c r="A27" s="1">
        <v>19</v>
      </c>
      <c r="B27" s="59" t="s">
        <v>53</v>
      </c>
      <c r="C27" s="9">
        <f t="shared" si="6"/>
        <v>30</v>
      </c>
      <c r="D27" s="9">
        <f t="shared" si="7"/>
        <v>15</v>
      </c>
      <c r="E27" s="9" t="str">
        <f t="shared" si="7"/>
        <v/>
      </c>
      <c r="F27" s="9" t="str">
        <f t="shared" si="7"/>
        <v/>
      </c>
      <c r="G27" s="9" t="str">
        <f t="shared" si="7"/>
        <v/>
      </c>
      <c r="H27" s="9">
        <f t="shared" si="7"/>
        <v>15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15</v>
      </c>
      <c r="AH27" s="1"/>
      <c r="AI27" s="1"/>
      <c r="AJ27" s="1"/>
      <c r="AK27" s="1">
        <v>15</v>
      </c>
      <c r="AL27" s="1" t="s">
        <v>104</v>
      </c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>
      <c r="A28" s="1">
        <v>20</v>
      </c>
      <c r="B28" s="59" t="s">
        <v>54</v>
      </c>
      <c r="C28" s="9">
        <f t="shared" si="6"/>
        <v>30</v>
      </c>
      <c r="D28" s="9">
        <f t="shared" si="7"/>
        <v>15</v>
      </c>
      <c r="E28" s="9" t="str">
        <f t="shared" si="7"/>
        <v/>
      </c>
      <c r="F28" s="9" t="str">
        <f t="shared" si="7"/>
        <v/>
      </c>
      <c r="G28" s="9" t="str">
        <f t="shared" si="7"/>
        <v/>
      </c>
      <c r="H28" s="9">
        <f t="shared" si="7"/>
        <v>15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v>15</v>
      </c>
      <c r="AH28" s="1"/>
      <c r="AI28" s="1"/>
      <c r="AJ28" s="1"/>
      <c r="AK28" s="1">
        <v>15</v>
      </c>
      <c r="AL28" s="1" t="s">
        <v>104</v>
      </c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24.75" customHeight="1">
      <c r="A29" s="128" t="s">
        <v>123</v>
      </c>
      <c r="B29" s="129"/>
      <c r="C29" s="17">
        <f t="shared" si="6"/>
        <v>360</v>
      </c>
      <c r="D29" s="17">
        <f t="shared" ref="D29:M29" si="8">SUM(D24:D28)</f>
        <v>45</v>
      </c>
      <c r="E29" s="17">
        <f t="shared" si="8"/>
        <v>0</v>
      </c>
      <c r="F29" s="17">
        <f t="shared" si="8"/>
        <v>0</v>
      </c>
      <c r="G29" s="17">
        <f t="shared" si="8"/>
        <v>0</v>
      </c>
      <c r="H29" s="17">
        <f t="shared" si="8"/>
        <v>315</v>
      </c>
      <c r="I29" s="17">
        <f t="shared" si="8"/>
        <v>0</v>
      </c>
      <c r="J29" s="17">
        <f t="shared" si="8"/>
        <v>0</v>
      </c>
      <c r="K29" s="17">
        <f t="shared" si="8"/>
        <v>0</v>
      </c>
      <c r="L29" s="17">
        <f t="shared" si="8"/>
        <v>0</v>
      </c>
      <c r="M29" s="17">
        <f t="shared" si="8"/>
        <v>30</v>
      </c>
      <c r="N29" s="17"/>
      <c r="O29" s="17">
        <f>SUM(O24:O28)</f>
        <v>0</v>
      </c>
      <c r="P29" s="17">
        <f>SUM(P24:P28)</f>
        <v>0</v>
      </c>
      <c r="Q29" s="17">
        <f>SUM(Q24:Q28)</f>
        <v>0</v>
      </c>
      <c r="R29" s="17">
        <f>SUM(R24:R28)</f>
        <v>0</v>
      </c>
      <c r="S29" s="17">
        <f>SUM(S24:S28)</f>
        <v>45</v>
      </c>
      <c r="T29" s="17"/>
      <c r="U29" s="17">
        <f>SUM(U24:U28)</f>
        <v>0</v>
      </c>
      <c r="V29" s="17">
        <f>SUM(V24:V28)</f>
        <v>0</v>
      </c>
      <c r="W29" s="17">
        <f>SUM(W24:W28)</f>
        <v>0</v>
      </c>
      <c r="X29" s="17">
        <f>SUM(X24:X28)</f>
        <v>0</v>
      </c>
      <c r="Y29" s="17">
        <f>SUM(Y24:Y28)</f>
        <v>45</v>
      </c>
      <c r="Z29" s="17"/>
      <c r="AA29" s="17">
        <f>SUM(AA24:AA28)</f>
        <v>15</v>
      </c>
      <c r="AB29" s="17">
        <f>SUM(AB24:AB28)</f>
        <v>0</v>
      </c>
      <c r="AC29" s="17">
        <f>SUM(AC24:AC28)</f>
        <v>0</v>
      </c>
      <c r="AD29" s="17">
        <f>SUM(AD24:AD28)</f>
        <v>0</v>
      </c>
      <c r="AE29" s="17">
        <f>SUM(AE24:AE28)</f>
        <v>45</v>
      </c>
      <c r="AF29" s="17"/>
      <c r="AG29" s="17">
        <f>SUM(AG24:AG28)</f>
        <v>30</v>
      </c>
      <c r="AH29" s="17">
        <f>SUM(AH24:AH28)</f>
        <v>0</v>
      </c>
      <c r="AI29" s="17">
        <f>SUM(AI24:AI28)</f>
        <v>0</v>
      </c>
      <c r="AJ29" s="17">
        <f>SUM(AJ24:AJ28)</f>
        <v>0</v>
      </c>
      <c r="AK29" s="17">
        <f>SUM(AK24:AK28)</f>
        <v>60</v>
      </c>
      <c r="AL29" s="17"/>
      <c r="AM29" s="17">
        <f>SUM(AM24:AM28)</f>
        <v>0</v>
      </c>
      <c r="AN29" s="17">
        <f>SUM(AN24:AN28)</f>
        <v>0</v>
      </c>
      <c r="AO29" s="17">
        <f>SUM(AO24:AO28)</f>
        <v>0</v>
      </c>
      <c r="AP29" s="17">
        <f>SUM(AP24:AP28)</f>
        <v>0</v>
      </c>
      <c r="AQ29" s="17">
        <f>SUM(AQ24:AQ28)</f>
        <v>30</v>
      </c>
      <c r="AR29" s="17"/>
      <c r="AS29" s="17">
        <f>SUM(AS24:AS28)</f>
        <v>0</v>
      </c>
      <c r="AT29" s="17">
        <f>SUM(AT24:AT28)</f>
        <v>0</v>
      </c>
      <c r="AU29" s="17">
        <f>SUM(AU24:AU28)</f>
        <v>0</v>
      </c>
      <c r="AV29" s="17">
        <f>SUM(AV24:AV28)</f>
        <v>0</v>
      </c>
      <c r="AW29" s="17">
        <f>SUM(AW24:AW28)</f>
        <v>30</v>
      </c>
      <c r="AX29" s="17"/>
      <c r="AY29" s="17">
        <f>SUM(AY24:AY28)</f>
        <v>0</v>
      </c>
      <c r="AZ29" s="17">
        <f>SUM(AZ24:AZ28)</f>
        <v>0</v>
      </c>
      <c r="BA29" s="17">
        <f>SUM(BA24:BA28)</f>
        <v>0</v>
      </c>
      <c r="BB29" s="17">
        <f>SUM(BB24:BB28)</f>
        <v>0</v>
      </c>
      <c r="BC29" s="17">
        <f>SUM(BC24:BC28)</f>
        <v>30</v>
      </c>
      <c r="BD29" s="17"/>
    </row>
    <row r="30" spans="1:56" s="43" customFormat="1" ht="24.75" customHeight="1">
      <c r="A30" s="63"/>
      <c r="B30" s="63" t="s">
        <v>6</v>
      </c>
      <c r="C30" s="64">
        <f>SUM(C16,C22,C29)</f>
        <v>665</v>
      </c>
      <c r="D30" s="64">
        <f>SUM(D29,D22,D16)</f>
        <v>100</v>
      </c>
      <c r="E30" s="64">
        <f>SUM(E16,E22,E29)</f>
        <v>70</v>
      </c>
      <c r="F30" s="64">
        <f>SUM(F29,F22,F16)</f>
        <v>90</v>
      </c>
      <c r="G30" s="64">
        <f>SUM(G29,G22,G16)</f>
        <v>60</v>
      </c>
      <c r="H30" s="64">
        <f>SUM(H29,H22,H16)</f>
        <v>315</v>
      </c>
      <c r="I30" s="138">
        <f>SUM(I16:M16,I22:M22,I29:M29)</f>
        <v>140</v>
      </c>
      <c r="J30" s="138"/>
      <c r="K30" s="138"/>
      <c r="L30" s="138"/>
      <c r="M30" s="138"/>
      <c r="N30" s="64"/>
      <c r="O30" s="138">
        <f>SUM(O16:S16,O22:S22,O29:S29)</f>
        <v>105</v>
      </c>
      <c r="P30" s="138"/>
      <c r="Q30" s="138"/>
      <c r="R30" s="138"/>
      <c r="S30" s="138"/>
      <c r="T30" s="64"/>
      <c r="U30" s="138">
        <f>SUM(U29:Y29,U22:Y22,U16:Y16)</f>
        <v>105</v>
      </c>
      <c r="V30" s="138"/>
      <c r="W30" s="138"/>
      <c r="X30" s="138"/>
      <c r="Y30" s="138"/>
      <c r="Z30" s="64"/>
      <c r="AA30" s="138">
        <f>SUM(AA29:AE29,AA16:AE16,AA22:AE22)</f>
        <v>75</v>
      </c>
      <c r="AB30" s="138"/>
      <c r="AC30" s="138"/>
      <c r="AD30" s="138"/>
      <c r="AE30" s="138"/>
      <c r="AF30" s="64"/>
      <c r="AG30" s="138">
        <f>SUM(AG29:AK29,AG16:AK16,AG22:AK22)</f>
        <v>150</v>
      </c>
      <c r="AH30" s="138"/>
      <c r="AI30" s="138"/>
      <c r="AJ30" s="138"/>
      <c r="AK30" s="138"/>
      <c r="AL30" s="64"/>
      <c r="AM30" s="138">
        <f>SUM(AM29:AQ29)</f>
        <v>30</v>
      </c>
      <c r="AN30" s="138"/>
      <c r="AO30" s="138"/>
      <c r="AP30" s="138"/>
      <c r="AQ30" s="138"/>
      <c r="AR30" s="64"/>
      <c r="AS30" s="138">
        <f>SUM(AS29:AW29)</f>
        <v>30</v>
      </c>
      <c r="AT30" s="138"/>
      <c r="AU30" s="138"/>
      <c r="AV30" s="138"/>
      <c r="AW30" s="138"/>
      <c r="AX30" s="138"/>
      <c r="AY30" s="138">
        <f>SUM(AY29:BC29,AY16:BC16,AY22:BC22)</f>
        <v>30</v>
      </c>
      <c r="AZ30" s="138"/>
      <c r="BA30" s="138"/>
      <c r="BB30" s="138"/>
      <c r="BC30" s="138"/>
      <c r="BD30" s="64"/>
    </row>
    <row r="31" spans="1:56" s="6" customFormat="1" ht="13.2">
      <c r="A31" s="5"/>
      <c r="B31" s="114"/>
      <c r="C31" s="114"/>
      <c r="D31" s="114"/>
      <c r="E31" s="1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6" customFormat="1" ht="12.75" customHeight="1">
      <c r="A32" s="5"/>
      <c r="B32" s="115" t="s">
        <v>93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6" customFormat="1" ht="15" customHeight="1">
      <c r="A33" s="5"/>
      <c r="B33" s="110" t="s">
        <v>94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</row>
    <row r="34" spans="1:56" s="6" customFormat="1" ht="15" customHeight="1">
      <c r="A34" s="5"/>
      <c r="B34" s="19" t="s">
        <v>95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</row>
    <row r="35" spans="1:56" s="6" customFormat="1" ht="10.199999999999999">
      <c r="A35" s="5"/>
      <c r="B35" s="19" t="s">
        <v>96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8" customFormat="1" ht="10.199999999999999">
      <c r="A36" s="47"/>
      <c r="B36" s="111" t="s">
        <v>97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47"/>
      <c r="AY36" s="47"/>
      <c r="AZ36" s="47"/>
      <c r="BA36" s="47"/>
      <c r="BB36" s="47"/>
      <c r="BC36" s="47"/>
      <c r="BD36" s="47"/>
    </row>
    <row r="37" spans="1:56" s="8" customFormat="1" ht="10.199999999999999">
      <c r="B37" s="111" t="s">
        <v>102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47"/>
      <c r="AY37" s="47"/>
      <c r="AZ37" s="47"/>
      <c r="BA37" s="47"/>
      <c r="BB37" s="47"/>
      <c r="BC37" s="47"/>
      <c r="BD37" s="47"/>
    </row>
    <row r="38" spans="1:56" s="8" customFormat="1" ht="10.199999999999999">
      <c r="A38" s="47"/>
      <c r="B38" s="148" t="s">
        <v>98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47"/>
      <c r="AY38" s="47"/>
      <c r="AZ38" s="47"/>
      <c r="BA38" s="47"/>
      <c r="BB38" s="47"/>
      <c r="BC38" s="47"/>
      <c r="BD38" s="47"/>
    </row>
    <row r="39" spans="1:56"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1" spans="1:56">
      <c r="A41" s="2"/>
      <c r="B41" s="2" t="s">
        <v>16</v>
      </c>
    </row>
  </sheetData>
  <mergeCells count="40">
    <mergeCell ref="A29:B29"/>
    <mergeCell ref="B1:S1"/>
    <mergeCell ref="U1:AK1"/>
    <mergeCell ref="C2:AA2"/>
    <mergeCell ref="AM4:AR4"/>
    <mergeCell ref="A3:A5"/>
    <mergeCell ref="B3:B5"/>
    <mergeCell ref="C3:H3"/>
    <mergeCell ref="I3:T3"/>
    <mergeCell ref="AG3:AR3"/>
    <mergeCell ref="AS3:BD3"/>
    <mergeCell ref="C4:C5"/>
    <mergeCell ref="D4:H4"/>
    <mergeCell ref="A22:B22"/>
    <mergeCell ref="AY4:BD4"/>
    <mergeCell ref="A6:BD6"/>
    <mergeCell ref="A16:B16"/>
    <mergeCell ref="A17:BD17"/>
    <mergeCell ref="A23:BD23"/>
    <mergeCell ref="I4:N4"/>
    <mergeCell ref="O30:S30"/>
    <mergeCell ref="U30:Y30"/>
    <mergeCell ref="AA30:AE30"/>
    <mergeCell ref="U3:AF3"/>
    <mergeCell ref="AS4:AX4"/>
    <mergeCell ref="O4:T4"/>
    <mergeCell ref="U4:Y4"/>
    <mergeCell ref="AA4:AF4"/>
    <mergeCell ref="AG4:AL4"/>
    <mergeCell ref="B37:AW37"/>
    <mergeCell ref="B38:AC38"/>
    <mergeCell ref="AS30:AX30"/>
    <mergeCell ref="AY30:BC30"/>
    <mergeCell ref="B31:E31"/>
    <mergeCell ref="B32:AF32"/>
    <mergeCell ref="B33:BD33"/>
    <mergeCell ref="I30:M30"/>
    <mergeCell ref="AG30:AK30"/>
    <mergeCell ref="AM30:AQ30"/>
    <mergeCell ref="B36:AW36"/>
  </mergeCells>
  <pageMargins left="0.25" right="0.25" top="0.75" bottom="0.75" header="0.3" footer="0.3"/>
  <pageSetup paperSize="9" scale="49" fitToWidth="0" orientation="landscape" r:id="rId1"/>
  <rowBreaks count="1" manualBreakCount="1">
    <brk id="36" max="6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41"/>
  <sheetViews>
    <sheetView zoomScaleNormal="100" zoomScaleSheetLayoutView="80" workbookViewId="0">
      <pane xSplit="2" ySplit="6" topLeftCell="C13" activePane="bottomRight" state="frozen"/>
      <selection pane="topRight" activeCell="D1" sqref="D1"/>
      <selection pane="bottomLeft" activeCell="A12" sqref="A12"/>
      <selection pane="bottomRight" activeCell="B7" sqref="B7"/>
    </sheetView>
  </sheetViews>
  <sheetFormatPr defaultColWidth="11" defaultRowHeight="13.8"/>
  <cols>
    <col min="1" max="1" width="7.3984375" style="67" customWidth="1"/>
    <col min="2" max="2" width="73.3984375" style="80" bestFit="1" customWidth="1"/>
    <col min="3" max="3" width="6.5" style="67" customWidth="1"/>
    <col min="4" max="4" width="3.19921875" style="67" customWidth="1"/>
    <col min="5" max="5" width="3.3984375" style="67" customWidth="1"/>
    <col min="6" max="6" width="3.09765625" style="67" customWidth="1"/>
    <col min="7" max="7" width="3.59765625" style="67" customWidth="1"/>
    <col min="8" max="8" width="4.09765625" style="67" customWidth="1"/>
    <col min="9" max="9" width="3.19921875" style="67" customWidth="1"/>
    <col min="10" max="10" width="3" style="67" customWidth="1"/>
    <col min="11" max="11" width="3.09765625" style="67" customWidth="1"/>
    <col min="12" max="12" width="3.59765625" style="67" customWidth="1"/>
    <col min="13" max="13" width="3.09765625" style="67" customWidth="1"/>
    <col min="14" max="14" width="5.19921875" style="67" customWidth="1"/>
    <col min="15" max="15" width="3.19921875" style="67" customWidth="1"/>
    <col min="16" max="16" width="3" style="67" customWidth="1"/>
    <col min="17" max="17" width="3.09765625" style="67" customWidth="1"/>
    <col min="18" max="18" width="3.59765625" style="67" customWidth="1"/>
    <col min="19" max="20" width="3.09765625" style="67" customWidth="1"/>
    <col min="21" max="21" width="3.19921875" style="67" customWidth="1"/>
    <col min="22" max="22" width="3" style="67" customWidth="1"/>
    <col min="23" max="23" width="3.09765625" style="67" customWidth="1"/>
    <col min="24" max="24" width="3.59765625" style="67" customWidth="1"/>
    <col min="25" max="25" width="3.09765625" style="67" customWidth="1"/>
    <col min="26" max="26" width="3.59765625" style="67" customWidth="1"/>
    <col min="27" max="56" width="3.19921875" style="67" customWidth="1"/>
    <col min="57" max="16384" width="11" style="69"/>
  </cols>
  <sheetData>
    <row r="1" spans="1:56" ht="28.2" customHeight="1">
      <c r="B1" s="154" t="s">
        <v>114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08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68"/>
    </row>
    <row r="2" spans="1:56" ht="16.2" customHeight="1">
      <c r="B2" s="70" t="s">
        <v>84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</row>
    <row r="3" spans="1:56" ht="18.75" customHeight="1">
      <c r="A3" s="127" t="s">
        <v>0</v>
      </c>
      <c r="B3" s="127" t="s">
        <v>14</v>
      </c>
      <c r="C3" s="127" t="s">
        <v>13</v>
      </c>
      <c r="D3" s="127"/>
      <c r="E3" s="127"/>
      <c r="F3" s="127"/>
      <c r="G3" s="127"/>
      <c r="H3" s="127"/>
      <c r="I3" s="127" t="s">
        <v>3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 t="s">
        <v>4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 t="s">
        <v>5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 t="s">
        <v>15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</row>
    <row r="4" spans="1:56" ht="20.25" customHeight="1">
      <c r="A4" s="127"/>
      <c r="B4" s="127"/>
      <c r="C4" s="157" t="s">
        <v>6</v>
      </c>
      <c r="D4" s="127" t="s">
        <v>7</v>
      </c>
      <c r="E4" s="127"/>
      <c r="F4" s="127"/>
      <c r="G4" s="127"/>
      <c r="H4" s="127"/>
      <c r="I4" s="127">
        <v>1</v>
      </c>
      <c r="J4" s="127"/>
      <c r="K4" s="127"/>
      <c r="L4" s="127"/>
      <c r="M4" s="127"/>
      <c r="N4" s="127"/>
      <c r="O4" s="127">
        <v>2</v>
      </c>
      <c r="P4" s="127"/>
      <c r="Q4" s="127"/>
      <c r="R4" s="127"/>
      <c r="S4" s="127"/>
      <c r="T4" s="127"/>
      <c r="U4" s="127">
        <v>3</v>
      </c>
      <c r="V4" s="127"/>
      <c r="W4" s="127"/>
      <c r="X4" s="127"/>
      <c r="Y4" s="127"/>
      <c r="Z4" s="61"/>
      <c r="AA4" s="127">
        <v>4</v>
      </c>
      <c r="AB4" s="127"/>
      <c r="AC4" s="127"/>
      <c r="AD4" s="127"/>
      <c r="AE4" s="127"/>
      <c r="AF4" s="127"/>
      <c r="AG4" s="127">
        <v>5</v>
      </c>
      <c r="AH4" s="127"/>
      <c r="AI4" s="127"/>
      <c r="AJ4" s="127"/>
      <c r="AK4" s="127"/>
      <c r="AL4" s="127"/>
      <c r="AM4" s="127">
        <v>6</v>
      </c>
      <c r="AN4" s="127"/>
      <c r="AO4" s="127"/>
      <c r="AP4" s="127"/>
      <c r="AQ4" s="127"/>
      <c r="AR4" s="127"/>
      <c r="AS4" s="127">
        <v>7</v>
      </c>
      <c r="AT4" s="127"/>
      <c r="AU4" s="127"/>
      <c r="AV4" s="127"/>
      <c r="AW4" s="127"/>
      <c r="AX4" s="127"/>
      <c r="AY4" s="127">
        <v>8</v>
      </c>
      <c r="AZ4" s="127"/>
      <c r="BA4" s="127"/>
      <c r="BB4" s="127"/>
      <c r="BC4" s="127"/>
      <c r="BD4" s="127"/>
    </row>
    <row r="5" spans="1:56" ht="72.75" customHeight="1">
      <c r="A5" s="127"/>
      <c r="B5" s="127"/>
      <c r="C5" s="157"/>
      <c r="D5" s="61" t="s">
        <v>8</v>
      </c>
      <c r="E5" s="61" t="s">
        <v>9</v>
      </c>
      <c r="F5" s="61" t="s">
        <v>10</v>
      </c>
      <c r="G5" s="61" t="s">
        <v>11</v>
      </c>
      <c r="H5" s="61" t="s">
        <v>12</v>
      </c>
      <c r="I5" s="61" t="s">
        <v>8</v>
      </c>
      <c r="J5" s="61" t="s">
        <v>9</v>
      </c>
      <c r="K5" s="61" t="s">
        <v>10</v>
      </c>
      <c r="L5" s="61" t="s">
        <v>11</v>
      </c>
      <c r="M5" s="61" t="s">
        <v>12</v>
      </c>
      <c r="N5" s="62" t="s">
        <v>1</v>
      </c>
      <c r="O5" s="61" t="s">
        <v>8</v>
      </c>
      <c r="P5" s="61" t="s">
        <v>9</v>
      </c>
      <c r="Q5" s="61" t="s">
        <v>10</v>
      </c>
      <c r="R5" s="61" t="s">
        <v>11</v>
      </c>
      <c r="S5" s="61" t="s">
        <v>12</v>
      </c>
      <c r="T5" s="62" t="s">
        <v>1</v>
      </c>
      <c r="U5" s="61" t="s">
        <v>8</v>
      </c>
      <c r="V5" s="61" t="s">
        <v>9</v>
      </c>
      <c r="W5" s="61" t="s">
        <v>10</v>
      </c>
      <c r="X5" s="61" t="s">
        <v>11</v>
      </c>
      <c r="Y5" s="61" t="s">
        <v>12</v>
      </c>
      <c r="Z5" s="62" t="s">
        <v>1</v>
      </c>
      <c r="AA5" s="61" t="s">
        <v>8</v>
      </c>
      <c r="AB5" s="61" t="s">
        <v>9</v>
      </c>
      <c r="AC5" s="61" t="s">
        <v>10</v>
      </c>
      <c r="AD5" s="61" t="s">
        <v>11</v>
      </c>
      <c r="AE5" s="61" t="s">
        <v>12</v>
      </c>
      <c r="AF5" s="62" t="s">
        <v>1</v>
      </c>
      <c r="AG5" s="61" t="s">
        <v>8</v>
      </c>
      <c r="AH5" s="61" t="s">
        <v>9</v>
      </c>
      <c r="AI5" s="61" t="s">
        <v>10</v>
      </c>
      <c r="AJ5" s="61" t="s">
        <v>11</v>
      </c>
      <c r="AK5" s="61" t="s">
        <v>12</v>
      </c>
      <c r="AL5" s="62" t="s">
        <v>1</v>
      </c>
      <c r="AM5" s="61" t="s">
        <v>8</v>
      </c>
      <c r="AN5" s="61" t="s">
        <v>9</v>
      </c>
      <c r="AO5" s="61" t="s">
        <v>10</v>
      </c>
      <c r="AP5" s="61" t="s">
        <v>11</v>
      </c>
      <c r="AQ5" s="61" t="s">
        <v>12</v>
      </c>
      <c r="AR5" s="62" t="s">
        <v>1</v>
      </c>
      <c r="AS5" s="61" t="s">
        <v>8</v>
      </c>
      <c r="AT5" s="61" t="s">
        <v>9</v>
      </c>
      <c r="AU5" s="61" t="s">
        <v>10</v>
      </c>
      <c r="AV5" s="61" t="s">
        <v>11</v>
      </c>
      <c r="AW5" s="61" t="s">
        <v>12</v>
      </c>
      <c r="AX5" s="62" t="s">
        <v>1</v>
      </c>
      <c r="AY5" s="61" t="s">
        <v>8</v>
      </c>
      <c r="AZ5" s="61" t="s">
        <v>9</v>
      </c>
      <c r="BA5" s="61" t="s">
        <v>10</v>
      </c>
      <c r="BB5" s="61" t="s">
        <v>11</v>
      </c>
      <c r="BC5" s="61" t="s">
        <v>12</v>
      </c>
      <c r="BD5" s="62" t="s">
        <v>1</v>
      </c>
    </row>
    <row r="6" spans="1:56" ht="18" customHeight="1">
      <c r="A6" s="155" t="str">
        <f>'NAUKI O POLITYCE I ADM'!A6:BD6</f>
        <v>Blok 1: obowiązkowe przedmioty wspólne dla doktorantów całej szkoły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</row>
    <row r="7" spans="1:56" ht="16.5" customHeight="1">
      <c r="A7" s="1">
        <v>1</v>
      </c>
      <c r="B7" s="59" t="s">
        <v>27</v>
      </c>
      <c r="C7" s="9">
        <f>SUM(D7:H7)</f>
        <v>15</v>
      </c>
      <c r="D7" s="9">
        <f t="shared" ref="D7:H15" si="0">IF(SUM(I7,O7,U7,AA7,AG7,AM7,AS7,AY7)=0,"",SUM(I7,O7,U7,AA7,AG7,AM7,AS7,AY7))</f>
        <v>15</v>
      </c>
      <c r="E7" s="9" t="str">
        <f t="shared" si="0"/>
        <v/>
      </c>
      <c r="F7" s="9" t="str">
        <f t="shared" si="0"/>
        <v/>
      </c>
      <c r="G7" s="9" t="str">
        <f t="shared" si="0"/>
        <v/>
      </c>
      <c r="H7" s="9" t="str">
        <f t="shared" si="0"/>
        <v/>
      </c>
      <c r="I7" s="1">
        <v>15</v>
      </c>
      <c r="J7" s="1"/>
      <c r="K7" s="1"/>
      <c r="L7" s="1"/>
      <c r="M7" s="1"/>
      <c r="N7" s="1" t="s">
        <v>103</v>
      </c>
      <c r="O7" s="1"/>
      <c r="P7" s="1"/>
      <c r="Q7" s="6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6.5" customHeight="1">
      <c r="A8" s="1">
        <v>2</v>
      </c>
      <c r="B8" s="59" t="s">
        <v>18</v>
      </c>
      <c r="C8" s="9">
        <f t="shared" ref="C8:C14" si="1">SUM(D8:H8)</f>
        <v>5</v>
      </c>
      <c r="D8" s="9">
        <f t="shared" si="0"/>
        <v>5</v>
      </c>
      <c r="E8" s="9" t="str">
        <f t="shared" si="0"/>
        <v/>
      </c>
      <c r="F8" s="9" t="str">
        <f t="shared" si="0"/>
        <v/>
      </c>
      <c r="G8" s="9" t="str">
        <f t="shared" si="0"/>
        <v/>
      </c>
      <c r="H8" s="9" t="str">
        <f t="shared" si="0"/>
        <v/>
      </c>
      <c r="I8" s="1">
        <v>5</v>
      </c>
      <c r="J8" s="1"/>
      <c r="K8" s="1"/>
      <c r="L8" s="1"/>
      <c r="M8" s="1"/>
      <c r="N8" s="1" t="s">
        <v>103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6.5" customHeight="1">
      <c r="A9" s="1">
        <v>3</v>
      </c>
      <c r="B9" s="59" t="s">
        <v>19</v>
      </c>
      <c r="C9" s="9">
        <f t="shared" si="1"/>
        <v>30</v>
      </c>
      <c r="D9" s="9">
        <f t="shared" si="0"/>
        <v>15</v>
      </c>
      <c r="E9" s="9">
        <f t="shared" si="0"/>
        <v>15</v>
      </c>
      <c r="F9" s="9" t="str">
        <f t="shared" si="0"/>
        <v/>
      </c>
      <c r="G9" s="9" t="str">
        <f t="shared" si="0"/>
        <v/>
      </c>
      <c r="H9" s="9" t="str">
        <f t="shared" si="0"/>
        <v/>
      </c>
      <c r="I9" s="1">
        <v>15</v>
      </c>
      <c r="J9" s="1">
        <v>15</v>
      </c>
      <c r="K9" s="1"/>
      <c r="L9" s="1"/>
      <c r="M9" s="1"/>
      <c r="N9" s="1" t="s">
        <v>104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6.5" customHeight="1">
      <c r="A10" s="1">
        <v>4</v>
      </c>
      <c r="B10" s="59" t="s">
        <v>29</v>
      </c>
      <c r="C10" s="9">
        <f t="shared" si="1"/>
        <v>30</v>
      </c>
      <c r="D10" s="9" t="str">
        <f t="shared" si="0"/>
        <v/>
      </c>
      <c r="E10" s="9" t="str">
        <f t="shared" si="0"/>
        <v/>
      </c>
      <c r="F10" s="9">
        <f t="shared" si="0"/>
        <v>30</v>
      </c>
      <c r="G10" s="9" t="str">
        <f t="shared" si="0"/>
        <v/>
      </c>
      <c r="H10" s="9" t="str">
        <f t="shared" si="0"/>
        <v/>
      </c>
      <c r="I10" s="1"/>
      <c r="J10" s="1"/>
      <c r="K10" s="1">
        <v>15</v>
      </c>
      <c r="L10" s="1"/>
      <c r="M10" s="1"/>
      <c r="N10" s="1" t="s">
        <v>103</v>
      </c>
      <c r="O10" s="1"/>
      <c r="P10" s="1"/>
      <c r="Q10" s="1">
        <v>15</v>
      </c>
      <c r="R10" s="1"/>
      <c r="S10" s="1" t="s">
        <v>103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6.5" customHeight="1">
      <c r="A11" s="1">
        <v>5</v>
      </c>
      <c r="B11" s="59" t="s">
        <v>20</v>
      </c>
      <c r="C11" s="9">
        <f t="shared" si="1"/>
        <v>30</v>
      </c>
      <c r="D11" s="9">
        <f t="shared" si="0"/>
        <v>10</v>
      </c>
      <c r="E11" s="9">
        <f t="shared" si="0"/>
        <v>20</v>
      </c>
      <c r="F11" s="9" t="str">
        <f t="shared" si="0"/>
        <v/>
      </c>
      <c r="G11" s="9" t="str">
        <f t="shared" si="0"/>
        <v/>
      </c>
      <c r="H11" s="9" t="str">
        <f t="shared" si="0"/>
        <v/>
      </c>
      <c r="I11" s="1"/>
      <c r="J11" s="1"/>
      <c r="K11" s="1"/>
      <c r="L11" s="1"/>
      <c r="M11" s="1"/>
      <c r="N11" s="1"/>
      <c r="O11" s="1">
        <v>10</v>
      </c>
      <c r="P11" s="1">
        <v>20</v>
      </c>
      <c r="Q11" s="1"/>
      <c r="R11" s="1"/>
      <c r="S11" s="1" t="s">
        <v>103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5" customHeight="1">
      <c r="A12" s="1">
        <v>6</v>
      </c>
      <c r="B12" s="59" t="s">
        <v>31</v>
      </c>
      <c r="C12" s="9">
        <f t="shared" si="1"/>
        <v>45</v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9">
        <f t="shared" si="0"/>
        <v>45</v>
      </c>
      <c r="H12" s="9" t="str">
        <f t="shared" si="0"/>
        <v/>
      </c>
      <c r="I12" s="1"/>
      <c r="J12" s="1"/>
      <c r="K12" s="1"/>
      <c r="L12" s="1">
        <v>30</v>
      </c>
      <c r="M12" s="1"/>
      <c r="N12" s="1" t="s">
        <v>103</v>
      </c>
      <c r="O12" s="1"/>
      <c r="P12" s="1"/>
      <c r="Q12" s="1"/>
      <c r="R12" s="1">
        <v>15</v>
      </c>
      <c r="S12" s="1" t="s">
        <v>103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6.5" customHeight="1">
      <c r="A13" s="1">
        <v>7</v>
      </c>
      <c r="B13" s="59" t="s">
        <v>21</v>
      </c>
      <c r="C13" s="9">
        <f t="shared" si="1"/>
        <v>30</v>
      </c>
      <c r="D13" s="9">
        <f t="shared" si="0"/>
        <v>10</v>
      </c>
      <c r="E13" s="9">
        <f t="shared" si="0"/>
        <v>20</v>
      </c>
      <c r="F13" s="9" t="str">
        <f t="shared" si="0"/>
        <v/>
      </c>
      <c r="G13" s="9" t="str">
        <f t="shared" si="0"/>
        <v/>
      </c>
      <c r="H13" s="9" t="str">
        <f t="shared" si="0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10</v>
      </c>
      <c r="V13" s="1">
        <v>20</v>
      </c>
      <c r="W13" s="1"/>
      <c r="X13" s="1"/>
      <c r="Y13" s="1"/>
      <c r="Z13" s="1" t="s">
        <v>103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6.5" customHeight="1">
      <c r="A14" s="1">
        <v>8</v>
      </c>
      <c r="B14" s="59" t="s">
        <v>22</v>
      </c>
      <c r="C14" s="9">
        <f t="shared" si="1"/>
        <v>30</v>
      </c>
      <c r="D14" s="9" t="str">
        <f t="shared" si="0"/>
        <v/>
      </c>
      <c r="E14" s="9" t="str">
        <f t="shared" si="0"/>
        <v/>
      </c>
      <c r="F14" s="9">
        <f t="shared" si="0"/>
        <v>30</v>
      </c>
      <c r="G14" s="9" t="str">
        <f t="shared" si="0"/>
        <v/>
      </c>
      <c r="H14" s="9" t="str">
        <f t="shared" si="0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30</v>
      </c>
      <c r="X14" s="1"/>
      <c r="Y14" s="1"/>
      <c r="Z14" s="1" t="s">
        <v>103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6.5" customHeight="1">
      <c r="A15" s="1">
        <v>10</v>
      </c>
      <c r="B15" s="59" t="s">
        <v>33</v>
      </c>
      <c r="C15" s="9">
        <v>30</v>
      </c>
      <c r="D15" s="9"/>
      <c r="E15" s="9"/>
      <c r="F15" s="9" t="str">
        <f t="shared" si="0"/>
        <v/>
      </c>
      <c r="G15" s="9" t="str">
        <f t="shared" si="0"/>
        <v/>
      </c>
      <c r="H15" s="9" t="str">
        <f t="shared" si="0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>
        <v>15</v>
      </c>
      <c r="AB15" s="1"/>
      <c r="AC15" s="1"/>
      <c r="AD15" s="1"/>
      <c r="AE15" s="1"/>
      <c r="AF15" s="1" t="s">
        <v>105</v>
      </c>
      <c r="AG15" s="1">
        <v>15</v>
      </c>
      <c r="AH15" s="1"/>
      <c r="AI15" s="1"/>
      <c r="AJ15" s="1"/>
      <c r="AK15" s="1"/>
      <c r="AL15" s="1" t="s">
        <v>105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4.75" customHeight="1">
      <c r="A16" s="133" t="str">
        <f>'NAUKI O POLITYCE I ADM'!A16:B16</f>
        <v>Razem blok 1</v>
      </c>
      <c r="B16" s="133"/>
      <c r="C16" s="16">
        <f t="shared" ref="C16:M16" si="2">SUM(C7:C15)</f>
        <v>245</v>
      </c>
      <c r="D16" s="16">
        <f t="shared" si="2"/>
        <v>55</v>
      </c>
      <c r="E16" s="16">
        <f t="shared" si="2"/>
        <v>55</v>
      </c>
      <c r="F16" s="16">
        <f t="shared" si="2"/>
        <v>60</v>
      </c>
      <c r="G16" s="16">
        <f t="shared" si="2"/>
        <v>45</v>
      </c>
      <c r="H16" s="16">
        <f t="shared" si="2"/>
        <v>0</v>
      </c>
      <c r="I16" s="16">
        <f t="shared" si="2"/>
        <v>35</v>
      </c>
      <c r="J16" s="16">
        <f t="shared" si="2"/>
        <v>15</v>
      </c>
      <c r="K16" s="16">
        <f t="shared" si="2"/>
        <v>15</v>
      </c>
      <c r="L16" s="16">
        <f t="shared" si="2"/>
        <v>30</v>
      </c>
      <c r="M16" s="16">
        <f t="shared" si="2"/>
        <v>0</v>
      </c>
      <c r="N16" s="16"/>
      <c r="O16" s="16">
        <f>SUM(O7:O15)</f>
        <v>10</v>
      </c>
      <c r="P16" s="16">
        <f>SUM(P7:P15)</f>
        <v>20</v>
      </c>
      <c r="Q16" s="16">
        <f>SUM(Q7:Q15)</f>
        <v>15</v>
      </c>
      <c r="R16" s="16">
        <f>SUM(R7:R15)</f>
        <v>15</v>
      </c>
      <c r="S16" s="16">
        <f>SUM(S7:S15)</f>
        <v>0</v>
      </c>
      <c r="T16" s="16"/>
      <c r="U16" s="16">
        <f>SUM(U7:U15)</f>
        <v>10</v>
      </c>
      <c r="V16" s="16">
        <f>SUM(V7:V15)</f>
        <v>20</v>
      </c>
      <c r="W16" s="16">
        <f>SUM(W7:W15)</f>
        <v>30</v>
      </c>
      <c r="X16" s="16">
        <f>SUM(X7:X15)</f>
        <v>0</v>
      </c>
      <c r="Y16" s="16">
        <f>SUM(Y7:Y15)</f>
        <v>0</v>
      </c>
      <c r="Z16" s="16"/>
      <c r="AA16" s="16">
        <f>SUM(AA7:AA15)</f>
        <v>15</v>
      </c>
      <c r="AB16" s="16">
        <f>SUM(AB7:AB15)</f>
        <v>0</v>
      </c>
      <c r="AC16" s="16">
        <f>SUM(AC7:AC15)</f>
        <v>0</v>
      </c>
      <c r="AD16" s="16">
        <f>SUM(AD7:AD15)</f>
        <v>0</v>
      </c>
      <c r="AE16" s="16">
        <f>SUM(AE7:AE15)</f>
        <v>0</v>
      </c>
      <c r="AF16" s="16"/>
      <c r="AG16" s="16">
        <f>SUM(AG7:AG15)</f>
        <v>15</v>
      </c>
      <c r="AH16" s="16">
        <f>SUM(AH7:AH15)</f>
        <v>0</v>
      </c>
      <c r="AI16" s="16">
        <f>SUM(AI7:AI15)</f>
        <v>0</v>
      </c>
      <c r="AJ16" s="16">
        <f>SUM(AJ7:AJ15)</f>
        <v>0</v>
      </c>
      <c r="AK16" s="16">
        <f>SUM(AK7:AK15)</f>
        <v>0</v>
      </c>
      <c r="AL16" s="16"/>
      <c r="AM16" s="16">
        <f>SUM(AM7:AM15)</f>
        <v>0</v>
      </c>
      <c r="AN16" s="16">
        <f>SUM(AN7:AN15)</f>
        <v>0</v>
      </c>
      <c r="AO16" s="16">
        <f>SUM(AO7:AO15)</f>
        <v>0</v>
      </c>
      <c r="AP16" s="16">
        <f>SUM(AP7:AP15)</f>
        <v>0</v>
      </c>
      <c r="AQ16" s="16"/>
      <c r="AR16" s="16"/>
      <c r="AS16" s="16">
        <f>SUM(AS7:AS15)</f>
        <v>0</v>
      </c>
      <c r="AT16" s="16">
        <f>SUM(AT7:AT15)</f>
        <v>0</v>
      </c>
      <c r="AU16" s="16">
        <f>SUM(AU7:AU15)</f>
        <v>0</v>
      </c>
      <c r="AV16" s="16">
        <f>SUM(AV7:AV15)</f>
        <v>0</v>
      </c>
      <c r="AW16" s="16">
        <f>SUM(AW7:AW15)</f>
        <v>0</v>
      </c>
      <c r="AX16" s="16"/>
      <c r="AY16" s="16">
        <f>SUM(AY7:AY15)</f>
        <v>0</v>
      </c>
      <c r="AZ16" s="16">
        <f>SUM(AZ7:AZ15)</f>
        <v>0</v>
      </c>
      <c r="BA16" s="16">
        <f>SUM(BA7:BA15)</f>
        <v>0</v>
      </c>
      <c r="BB16" s="16">
        <f>SUM(BB7:BB15)</f>
        <v>0</v>
      </c>
      <c r="BC16" s="16">
        <f>SUM(BC7:BC15)</f>
        <v>0</v>
      </c>
      <c r="BD16" s="16"/>
    </row>
    <row r="17" spans="1:64" s="72" customFormat="1" ht="24.75" customHeight="1">
      <c r="A17" s="127" t="s">
        <v>87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</row>
    <row r="18" spans="1:64">
      <c r="A18" s="1">
        <v>12</v>
      </c>
      <c r="B18" s="59" t="s">
        <v>24</v>
      </c>
      <c r="C18" s="9">
        <f>SUM(D18:H18)</f>
        <v>15</v>
      </c>
      <c r="D18" s="9" t="str">
        <f t="shared" ref="D18:H21" si="3">IF(SUM(I18,O18,U18,AA18,AG18,AM18,AS18,AY18)=0,"",SUM(I18,O18,U18,AA18,AG18,AM18,AS18,AY18))</f>
        <v/>
      </c>
      <c r="E18" s="9" t="str">
        <f t="shared" si="3"/>
        <v/>
      </c>
      <c r="F18" s="9" t="str">
        <f t="shared" si="3"/>
        <v/>
      </c>
      <c r="G18" s="9">
        <f t="shared" si="3"/>
        <v>15</v>
      </c>
      <c r="H18" s="9" t="str">
        <f t="shared" si="3"/>
        <v/>
      </c>
      <c r="I18" s="1"/>
      <c r="J18" s="1"/>
      <c r="K18" s="1"/>
      <c r="L18" s="1">
        <v>15</v>
      </c>
      <c r="M18" s="1"/>
      <c r="N18" s="1" t="s">
        <v>103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64">
      <c r="A19" s="1">
        <v>13</v>
      </c>
      <c r="B19" s="59" t="s">
        <v>25</v>
      </c>
      <c r="C19" s="9">
        <f>SUM(D19:H19)</f>
        <v>30</v>
      </c>
      <c r="D19" s="9" t="str">
        <f t="shared" si="3"/>
        <v/>
      </c>
      <c r="E19" s="9" t="str">
        <f t="shared" si="3"/>
        <v/>
      </c>
      <c r="F19" s="9">
        <f t="shared" si="3"/>
        <v>30</v>
      </c>
      <c r="G19" s="9" t="str">
        <f t="shared" si="3"/>
        <v/>
      </c>
      <c r="H19" s="9" t="str">
        <f t="shared" si="3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30</v>
      </c>
      <c r="AJ19" s="1"/>
      <c r="AK19" s="1"/>
      <c r="AL19" s="1" t="s">
        <v>103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64">
      <c r="A20" s="1">
        <v>14</v>
      </c>
      <c r="B20" s="59" t="s">
        <v>26</v>
      </c>
      <c r="C20" s="9">
        <f>SUM(D20:H20)</f>
        <v>15</v>
      </c>
      <c r="D20" s="9" t="str">
        <f t="shared" si="3"/>
        <v/>
      </c>
      <c r="E20" s="9">
        <f t="shared" si="3"/>
        <v>15</v>
      </c>
      <c r="F20" s="9" t="str">
        <f t="shared" si="3"/>
        <v/>
      </c>
      <c r="G20" s="9" t="str">
        <f t="shared" si="3"/>
        <v/>
      </c>
      <c r="H20" s="9" t="str">
        <f t="shared" si="3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v>15</v>
      </c>
      <c r="AI20" s="1"/>
      <c r="AJ20" s="1"/>
      <c r="AK20" s="1"/>
      <c r="AL20" s="1" t="s">
        <v>103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64">
      <c r="A21" s="1">
        <v>15</v>
      </c>
      <c r="B21" s="59" t="s">
        <v>63</v>
      </c>
      <c r="C21" s="9">
        <v>30</v>
      </c>
      <c r="D21" s="9" t="str">
        <f t="shared" si="3"/>
        <v/>
      </c>
      <c r="E21" s="9">
        <f t="shared" si="3"/>
        <v>30</v>
      </c>
      <c r="F21" s="9" t="str">
        <f t="shared" si="3"/>
        <v/>
      </c>
      <c r="G21" s="9" t="str">
        <f t="shared" si="3"/>
        <v/>
      </c>
      <c r="H21" s="9" t="str">
        <f t="shared" si="3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>
        <v>15</v>
      </c>
      <c r="W21" s="1"/>
      <c r="X21" s="1"/>
      <c r="Y21" s="1"/>
      <c r="Z21" s="1" t="s">
        <v>107</v>
      </c>
      <c r="AA21" s="1"/>
      <c r="AB21" s="1">
        <v>15</v>
      </c>
      <c r="AC21" s="1"/>
      <c r="AD21" s="1"/>
      <c r="AE21" s="1"/>
      <c r="AF21" s="1" t="s">
        <v>107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64" ht="24.75" customHeight="1">
      <c r="A22" s="128" t="str">
        <f>'NAUKI O POLITYCE I ADM'!A22:B22</f>
        <v>Razem blok 2</v>
      </c>
      <c r="B22" s="129"/>
      <c r="C22" s="17">
        <f t="shared" ref="C22:M22" si="4">SUM(C18:C21)</f>
        <v>90</v>
      </c>
      <c r="D22" s="17">
        <f t="shared" si="4"/>
        <v>0</v>
      </c>
      <c r="E22" s="17">
        <f t="shared" si="4"/>
        <v>45</v>
      </c>
      <c r="F22" s="17">
        <f t="shared" si="4"/>
        <v>30</v>
      </c>
      <c r="G22" s="17">
        <f t="shared" si="4"/>
        <v>15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7">
        <f t="shared" si="4"/>
        <v>15</v>
      </c>
      <c r="M22" s="17">
        <f t="shared" si="4"/>
        <v>0</v>
      </c>
      <c r="N22" s="17"/>
      <c r="O22" s="17">
        <f>SUM(O18:O21)</f>
        <v>0</v>
      </c>
      <c r="P22" s="17">
        <f>SUM(P18:P21)</f>
        <v>0</v>
      </c>
      <c r="Q22" s="17">
        <f>SUM(Q18:Q21)</f>
        <v>0</v>
      </c>
      <c r="R22" s="17">
        <f>SUM(R18:R21)</f>
        <v>0</v>
      </c>
      <c r="S22" s="17">
        <f>SUM(S18:S21)</f>
        <v>0</v>
      </c>
      <c r="T22" s="17"/>
      <c r="U22" s="17">
        <f>SUM(U18:U21)</f>
        <v>0</v>
      </c>
      <c r="V22" s="17">
        <f>SUM(V18:V21)</f>
        <v>15</v>
      </c>
      <c r="W22" s="17">
        <f>SUM(W18:W21)</f>
        <v>0</v>
      </c>
      <c r="X22" s="17">
        <f>SUM(X18:X21)</f>
        <v>0</v>
      </c>
      <c r="Y22" s="17">
        <f>SUM(Y18:Y21)</f>
        <v>0</v>
      </c>
      <c r="Z22" s="17"/>
      <c r="AA22" s="17">
        <f>SUM(AA18:AA21)</f>
        <v>0</v>
      </c>
      <c r="AB22" s="17">
        <f>SUM(AB18:AB21)</f>
        <v>15</v>
      </c>
      <c r="AC22" s="17">
        <f>SUM(AC18:AC21)</f>
        <v>0</v>
      </c>
      <c r="AD22" s="17">
        <f>SUM(AD18:AD21)</f>
        <v>0</v>
      </c>
      <c r="AE22" s="17">
        <f>SUM(AE18:AE21)</f>
        <v>0</v>
      </c>
      <c r="AF22" s="17"/>
      <c r="AG22" s="17">
        <f>SUM(AG18:AG21)</f>
        <v>0</v>
      </c>
      <c r="AH22" s="17">
        <f>SUM(AH18:AH21)</f>
        <v>15</v>
      </c>
      <c r="AI22" s="17">
        <f>SUM(AI19:AI21)</f>
        <v>30</v>
      </c>
      <c r="AJ22" s="17">
        <f>SUM(AJ18:AJ21)</f>
        <v>0</v>
      </c>
      <c r="AK22" s="17">
        <f>SUM(AK18:AK21)</f>
        <v>0</v>
      </c>
      <c r="AL22" s="17"/>
      <c r="AM22" s="17">
        <f>SUM(AM18:AM21)</f>
        <v>0</v>
      </c>
      <c r="AN22" s="17">
        <f>SUM(AN18:AN21)</f>
        <v>0</v>
      </c>
      <c r="AO22" s="17">
        <f>SUM(AO18:AO21)</f>
        <v>0</v>
      </c>
      <c r="AP22" s="17">
        <f>SUM(AP18:AP21)</f>
        <v>0</v>
      </c>
      <c r="AQ22" s="17">
        <f>SUM(AQ18:AQ21)</f>
        <v>0</v>
      </c>
      <c r="AR22" s="17"/>
      <c r="AS22" s="17">
        <f t="shared" ref="AS22:BC22" si="5">SUM(AS18:AS21)</f>
        <v>0</v>
      </c>
      <c r="AT22" s="17">
        <f t="shared" si="5"/>
        <v>0</v>
      </c>
      <c r="AU22" s="17">
        <f t="shared" si="5"/>
        <v>0</v>
      </c>
      <c r="AV22" s="17">
        <f t="shared" si="5"/>
        <v>0</v>
      </c>
      <c r="AW22" s="17">
        <f t="shared" si="5"/>
        <v>0</v>
      </c>
      <c r="AX22" s="17"/>
      <c r="AY22" s="17">
        <f t="shared" si="5"/>
        <v>0</v>
      </c>
      <c r="AZ22" s="17">
        <f t="shared" si="5"/>
        <v>0</v>
      </c>
      <c r="BA22" s="17">
        <f t="shared" si="5"/>
        <v>0</v>
      </c>
      <c r="BB22" s="17">
        <f t="shared" si="5"/>
        <v>0</v>
      </c>
      <c r="BC22" s="17">
        <f t="shared" si="5"/>
        <v>0</v>
      </c>
      <c r="BD22" s="17"/>
    </row>
    <row r="23" spans="1:64" s="72" customFormat="1" ht="24.75" customHeight="1">
      <c r="A23" s="127" t="s">
        <v>91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</row>
    <row r="24" spans="1:64">
      <c r="A24" s="1">
        <v>16</v>
      </c>
      <c r="B24" s="59" t="s">
        <v>23</v>
      </c>
      <c r="C24" s="9">
        <f>SUM(D24:H24)</f>
        <v>240</v>
      </c>
      <c r="D24" s="9" t="str">
        <f>IF(SUM(I24,O24,U24,AA24,AG24,AM24,AS24,AY24)=0,"",SUM(I24,O24,U24,AA24,AG24,AM24,AS24,AY24))</f>
        <v/>
      </c>
      <c r="E24" s="9" t="str">
        <f>IF(SUM(J24,P24,V24,AB24,AH24,AN24,AT24,AZ24)=0,"",SUM(J24,P24,V24,AB24,AH24,AN24,AT24,AZ24))</f>
        <v/>
      </c>
      <c r="F24" s="9" t="str">
        <f>IF(SUM(K24,Q24,W24,AC24,AI24,AO24,AU24,BA24)=0,"",SUM(K24,Q24,W24,AC24,AI24,AO24,AU24,BA24))</f>
        <v/>
      </c>
      <c r="G24" s="9" t="str">
        <f>IF(SUM(L24,R24,X24,AD24,AJ24,AP24,AV24,BB24)=0,"",SUM(L24,R24,X24,AD24,AJ24,AP24,AV24,BB24))</f>
        <v/>
      </c>
      <c r="H24" s="9">
        <f>IF(SUM(M24,S24,Y24,AE24,AK24,AQ24,AW24,BC24)=0,"",SUM(M24,S24,Y24,AE24,AK24,AQ24,AW24,BC24))</f>
        <v>240</v>
      </c>
      <c r="I24" s="1"/>
      <c r="J24" s="1"/>
      <c r="K24" s="1"/>
      <c r="L24" s="1"/>
      <c r="M24" s="1">
        <v>30</v>
      </c>
      <c r="N24" s="1" t="s">
        <v>117</v>
      </c>
      <c r="O24" s="1"/>
      <c r="P24" s="1"/>
      <c r="Q24" s="1"/>
      <c r="R24" s="1"/>
      <c r="S24" s="1">
        <v>30</v>
      </c>
      <c r="T24" s="1" t="s">
        <v>117</v>
      </c>
      <c r="U24" s="1"/>
      <c r="V24" s="1"/>
      <c r="W24" s="1"/>
      <c r="X24" s="1"/>
      <c r="Y24" s="1">
        <v>30</v>
      </c>
      <c r="Z24" s="1" t="s">
        <v>107</v>
      </c>
      <c r="AA24" s="1"/>
      <c r="AB24" s="1"/>
      <c r="AC24" s="1"/>
      <c r="AD24" s="1"/>
      <c r="AE24" s="1">
        <v>30</v>
      </c>
      <c r="AF24" s="1" t="s">
        <v>107</v>
      </c>
      <c r="AG24" s="1"/>
      <c r="AH24" s="1"/>
      <c r="AI24" s="1"/>
      <c r="AJ24" s="1"/>
      <c r="AK24" s="1">
        <v>30</v>
      </c>
      <c r="AL24" s="1" t="s">
        <v>107</v>
      </c>
      <c r="AM24" s="1"/>
      <c r="AN24" s="1"/>
      <c r="AO24" s="1"/>
      <c r="AP24" s="1"/>
      <c r="AQ24" s="1">
        <v>30</v>
      </c>
      <c r="AR24" s="1" t="s">
        <v>107</v>
      </c>
      <c r="AS24" s="1"/>
      <c r="AT24" s="1"/>
      <c r="AU24" s="1"/>
      <c r="AV24" s="1"/>
      <c r="AW24" s="1">
        <v>30</v>
      </c>
      <c r="AX24" s="1" t="s">
        <v>107</v>
      </c>
      <c r="AY24" s="1"/>
      <c r="AZ24" s="1"/>
      <c r="BA24" s="1"/>
      <c r="BB24" s="1"/>
      <c r="BC24" s="1">
        <v>30</v>
      </c>
      <c r="BD24" s="1" t="s">
        <v>107</v>
      </c>
    </row>
    <row r="25" spans="1:64">
      <c r="A25" s="1">
        <v>17</v>
      </c>
      <c r="B25" s="81" t="s">
        <v>64</v>
      </c>
      <c r="C25" s="9">
        <v>45</v>
      </c>
      <c r="D25" s="9"/>
      <c r="E25" s="9"/>
      <c r="F25" s="9"/>
      <c r="G25" s="9">
        <v>45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>
        <v>30</v>
      </c>
      <c r="AK25" s="1"/>
      <c r="AL25" s="1" t="s">
        <v>103</v>
      </c>
      <c r="AM25" s="1"/>
      <c r="AN25" s="1"/>
      <c r="AO25" s="1"/>
      <c r="AP25" s="1">
        <v>15</v>
      </c>
      <c r="AQ25" s="1"/>
      <c r="AR25" s="1" t="s">
        <v>103</v>
      </c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73"/>
      <c r="BF25" s="73"/>
      <c r="BG25" s="73"/>
      <c r="BH25" s="73"/>
      <c r="BI25" s="73"/>
      <c r="BJ25" s="73"/>
      <c r="BK25" s="73"/>
      <c r="BL25" s="73"/>
    </row>
    <row r="26" spans="1:64">
      <c r="A26" s="1">
        <v>18</v>
      </c>
      <c r="B26" s="82" t="s">
        <v>65</v>
      </c>
      <c r="C26" s="9">
        <v>30</v>
      </c>
      <c r="D26" s="9"/>
      <c r="E26" s="9"/>
      <c r="F26" s="9"/>
      <c r="G26" s="9">
        <v>30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>
        <v>30</v>
      </c>
      <c r="AQ26" s="1"/>
      <c r="AR26" s="1" t="s">
        <v>103</v>
      </c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3"/>
      <c r="BF26" s="73"/>
      <c r="BG26" s="73"/>
      <c r="BH26" s="73"/>
      <c r="BI26" s="73"/>
      <c r="BJ26" s="73"/>
      <c r="BK26" s="73"/>
      <c r="BL26" s="73"/>
    </row>
    <row r="27" spans="1:64">
      <c r="A27" s="1">
        <v>19</v>
      </c>
      <c r="B27" s="81" t="s">
        <v>66</v>
      </c>
      <c r="C27" s="9">
        <v>30</v>
      </c>
      <c r="D27" s="9">
        <v>30</v>
      </c>
      <c r="E27" s="9"/>
      <c r="F27" s="9"/>
      <c r="G27" s="9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30</v>
      </c>
      <c r="AH27" s="1"/>
      <c r="AI27" s="1"/>
      <c r="AJ27" s="1"/>
      <c r="AK27" s="1"/>
      <c r="AL27" s="1" t="s">
        <v>104</v>
      </c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73"/>
      <c r="BF27" s="73"/>
      <c r="BG27" s="73"/>
      <c r="BH27" s="73"/>
      <c r="BI27" s="73"/>
      <c r="BJ27" s="73"/>
      <c r="BK27" s="73"/>
      <c r="BL27" s="73"/>
    </row>
    <row r="28" spans="1:64" ht="24.75" customHeight="1">
      <c r="A28" s="128" t="str">
        <f>'NAUKI O POLITYCE I ADM'!A29:B29</f>
        <v>Razem blok 3</v>
      </c>
      <c r="B28" s="129"/>
      <c r="C28" s="17">
        <f>SUM(D28:H28)</f>
        <v>345</v>
      </c>
      <c r="D28" s="17">
        <f t="shared" ref="D28:M28" si="6">SUM(D24:D27)</f>
        <v>30</v>
      </c>
      <c r="E28" s="17">
        <f t="shared" si="6"/>
        <v>0</v>
      </c>
      <c r="F28" s="17">
        <f t="shared" si="6"/>
        <v>0</v>
      </c>
      <c r="G28" s="17">
        <f t="shared" si="6"/>
        <v>75</v>
      </c>
      <c r="H28" s="17">
        <f t="shared" si="6"/>
        <v>240</v>
      </c>
      <c r="I28" s="17">
        <f t="shared" si="6"/>
        <v>0</v>
      </c>
      <c r="J28" s="17">
        <f t="shared" si="6"/>
        <v>0</v>
      </c>
      <c r="K28" s="17">
        <f t="shared" si="6"/>
        <v>0</v>
      </c>
      <c r="L28" s="17">
        <f t="shared" si="6"/>
        <v>0</v>
      </c>
      <c r="M28" s="17">
        <f t="shared" si="6"/>
        <v>30</v>
      </c>
      <c r="N28" s="17"/>
      <c r="O28" s="17">
        <f>SUM(O24:O27)</f>
        <v>0</v>
      </c>
      <c r="P28" s="17">
        <f>SUM(P24:P27)</f>
        <v>0</v>
      </c>
      <c r="Q28" s="17">
        <f>SUM(Q24:Q27)</f>
        <v>0</v>
      </c>
      <c r="R28" s="17">
        <f>SUM(R24:R27)</f>
        <v>0</v>
      </c>
      <c r="S28" s="17">
        <f>SUM(S24:S27)</f>
        <v>30</v>
      </c>
      <c r="T28" s="17"/>
      <c r="U28" s="17">
        <f>SUM(U24:U27)</f>
        <v>0</v>
      </c>
      <c r="V28" s="17">
        <f>SUM(V24:V27)</f>
        <v>0</v>
      </c>
      <c r="W28" s="17">
        <f>SUM(W24:W27)</f>
        <v>0</v>
      </c>
      <c r="X28" s="17">
        <f>SUM(X24:X27)</f>
        <v>0</v>
      </c>
      <c r="Y28" s="17">
        <f>SUM(Y24:Y27)</f>
        <v>30</v>
      </c>
      <c r="Z28" s="17"/>
      <c r="AA28" s="17">
        <f>SUM(AA24:AA27)</f>
        <v>0</v>
      </c>
      <c r="AB28" s="17">
        <f>SUM(AB24:AB27)</f>
        <v>0</v>
      </c>
      <c r="AC28" s="17">
        <f>SUM(AC24:AC27)</f>
        <v>0</v>
      </c>
      <c r="AD28" s="17">
        <f>SUM(AD24:AD27)</f>
        <v>0</v>
      </c>
      <c r="AE28" s="17">
        <f>SUM(AE24:AE27)</f>
        <v>30</v>
      </c>
      <c r="AF28" s="17"/>
      <c r="AG28" s="17">
        <f>SUM(AG24:AG27)</f>
        <v>30</v>
      </c>
      <c r="AH28" s="17">
        <f>SUM(AH24:AH27)</f>
        <v>0</v>
      </c>
      <c r="AI28" s="17">
        <f>SUM(AI24:AI27)</f>
        <v>0</v>
      </c>
      <c r="AJ28" s="17">
        <f>SUM(AJ24:AJ27)</f>
        <v>30</v>
      </c>
      <c r="AK28" s="17">
        <f>SUM(AK24:AK27)</f>
        <v>30</v>
      </c>
      <c r="AL28" s="17"/>
      <c r="AM28" s="17">
        <f>SUM(AM24:AM27)</f>
        <v>0</v>
      </c>
      <c r="AN28" s="17">
        <f>SUM(AN24:AN27)</f>
        <v>0</v>
      </c>
      <c r="AO28" s="17">
        <f>SUM(AO24:AO27)</f>
        <v>0</v>
      </c>
      <c r="AP28" s="17">
        <f>SUM(AP24:AP27)</f>
        <v>45</v>
      </c>
      <c r="AQ28" s="17">
        <f>SUM(AQ24:AQ27)</f>
        <v>30</v>
      </c>
      <c r="AR28" s="17"/>
      <c r="AS28" s="17">
        <f>SUM(AS24:AS27)</f>
        <v>0</v>
      </c>
      <c r="AT28" s="17">
        <f>SUM(AT24:AT27)</f>
        <v>0</v>
      </c>
      <c r="AU28" s="17">
        <f>SUM(AU24:AU27)</f>
        <v>0</v>
      </c>
      <c r="AV28" s="17">
        <f>SUM(AV24:AV27)</f>
        <v>0</v>
      </c>
      <c r="AW28" s="17">
        <f>SUM(AW24:AW27)</f>
        <v>30</v>
      </c>
      <c r="AX28" s="17"/>
      <c r="AY28" s="17">
        <f>SUM(AY24:AY27)</f>
        <v>0</v>
      </c>
      <c r="AZ28" s="17">
        <f>SUM(AZ24:AZ27)</f>
        <v>0</v>
      </c>
      <c r="BA28" s="17">
        <f>SUM(BA24:BA27)</f>
        <v>0</v>
      </c>
      <c r="BB28" s="17">
        <f>SUM(BB24:BB27)</f>
        <v>0</v>
      </c>
      <c r="BC28" s="17">
        <f>SUM(BC24:BC27)</f>
        <v>30</v>
      </c>
      <c r="BD28" s="17"/>
    </row>
    <row r="29" spans="1:64" s="72" customFormat="1" ht="24.75" customHeight="1">
      <c r="A29" s="63"/>
      <c r="B29" s="63" t="s">
        <v>6</v>
      </c>
      <c r="C29" s="64">
        <f>SUM(C16,C22,C28)</f>
        <v>680</v>
      </c>
      <c r="D29" s="64">
        <f>SUM(D28,D22,D16)</f>
        <v>85</v>
      </c>
      <c r="E29" s="64">
        <f>SUM(E16,E22,E28)</f>
        <v>100</v>
      </c>
      <c r="F29" s="64">
        <f>SUM(F28,F22,F16)</f>
        <v>90</v>
      </c>
      <c r="G29" s="64">
        <f>SUM(G28,G22,G16)</f>
        <v>135</v>
      </c>
      <c r="H29" s="64">
        <f>SUM(H28,H22,H16)</f>
        <v>240</v>
      </c>
      <c r="I29" s="138">
        <f>SUM(I16:M16,I22:M22,I28:M28)</f>
        <v>140</v>
      </c>
      <c r="J29" s="138"/>
      <c r="K29" s="138"/>
      <c r="L29" s="138"/>
      <c r="M29" s="138"/>
      <c r="N29" s="64"/>
      <c r="O29" s="138">
        <f>SUM(O16:S16,O22:S22,O28:S28)</f>
        <v>90</v>
      </c>
      <c r="P29" s="138"/>
      <c r="Q29" s="138"/>
      <c r="R29" s="138"/>
      <c r="S29" s="138"/>
      <c r="T29" s="64"/>
      <c r="U29" s="138">
        <f>SUM(U28:Y28,U22:Y22,U16:Y16)</f>
        <v>105</v>
      </c>
      <c r="V29" s="138"/>
      <c r="W29" s="138"/>
      <c r="X29" s="138"/>
      <c r="Y29" s="138"/>
      <c r="Z29" s="64"/>
      <c r="AA29" s="138">
        <f>SUM(AA28:AE28,AA16:AE16,AA22:AE22)</f>
        <v>60</v>
      </c>
      <c r="AB29" s="138"/>
      <c r="AC29" s="138"/>
      <c r="AD29" s="138"/>
      <c r="AE29" s="138"/>
      <c r="AF29" s="64"/>
      <c r="AG29" s="138">
        <f>SUM(AG28:AK28,AG16:AK16,AG22:AK22)</f>
        <v>150</v>
      </c>
      <c r="AH29" s="138"/>
      <c r="AI29" s="138"/>
      <c r="AJ29" s="138"/>
      <c r="AK29" s="138"/>
      <c r="AL29" s="64"/>
      <c r="AM29" s="138">
        <f>SUM(AM28:AQ28)</f>
        <v>75</v>
      </c>
      <c r="AN29" s="138"/>
      <c r="AO29" s="138"/>
      <c r="AP29" s="138"/>
      <c r="AQ29" s="138"/>
      <c r="AR29" s="64"/>
      <c r="AS29" s="138">
        <f>SUM(AS28:AW28)</f>
        <v>30</v>
      </c>
      <c r="AT29" s="138"/>
      <c r="AU29" s="138"/>
      <c r="AV29" s="138"/>
      <c r="AW29" s="138"/>
      <c r="AX29" s="138"/>
      <c r="AY29" s="138">
        <f>SUM(AY28:BC28,AY16:BC16,AY22:BC22)</f>
        <v>30</v>
      </c>
      <c r="AZ29" s="138"/>
      <c r="BA29" s="138"/>
      <c r="BB29" s="138"/>
      <c r="BC29" s="138"/>
      <c r="BD29" s="64"/>
    </row>
    <row r="30" spans="1:64" s="76" customFormat="1" ht="13.2">
      <c r="A30" s="74"/>
      <c r="B30" s="159"/>
      <c r="C30" s="159"/>
      <c r="D30" s="159"/>
      <c r="E30" s="159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</row>
    <row r="31" spans="1:64" s="76" customFormat="1" ht="13.2">
      <c r="A31" s="74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</row>
    <row r="32" spans="1:64" s="76" customFormat="1" ht="12.75" customHeight="1">
      <c r="A32" s="74"/>
      <c r="B32" s="160" t="s">
        <v>17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</row>
    <row r="33" spans="1:56" s="76" customFormat="1" ht="15" customHeight="1">
      <c r="A33" s="74"/>
      <c r="B33" s="158" t="s">
        <v>28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</row>
    <row r="34" spans="1:56" s="76" customFormat="1" ht="15" customHeight="1">
      <c r="A34" s="74"/>
      <c r="B34" s="77" t="s">
        <v>30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</row>
    <row r="35" spans="1:56" s="76" customFormat="1" ht="10.199999999999999">
      <c r="A35" s="74"/>
      <c r="B35" s="77" t="s">
        <v>32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</row>
    <row r="36" spans="1:56" s="80" customFormat="1" ht="10.199999999999999">
      <c r="A36" s="99"/>
      <c r="B36" s="153" t="s">
        <v>34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99"/>
      <c r="AY36" s="99"/>
      <c r="AZ36" s="99"/>
      <c r="BA36" s="99"/>
      <c r="BB36" s="99"/>
      <c r="BC36" s="99"/>
      <c r="BD36" s="99"/>
    </row>
    <row r="37" spans="1:56" s="80" customFormat="1" ht="10.199999999999999">
      <c r="B37" s="100" t="s">
        <v>90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99"/>
      <c r="AY37" s="99"/>
      <c r="AZ37" s="99"/>
      <c r="BA37" s="99"/>
      <c r="BB37" s="99"/>
      <c r="BC37" s="99"/>
      <c r="BD37" s="99"/>
    </row>
    <row r="38" spans="1:56" s="80" customFormat="1" ht="10.199999999999999">
      <c r="A38" s="99"/>
      <c r="B38" s="153" t="s">
        <v>89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99"/>
      <c r="AY38" s="99"/>
      <c r="AZ38" s="99"/>
      <c r="BA38" s="99"/>
      <c r="BB38" s="99"/>
      <c r="BC38" s="99"/>
      <c r="BD38" s="99"/>
    </row>
    <row r="39" spans="1:56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</row>
    <row r="41" spans="1:56">
      <c r="A41" s="69"/>
      <c r="B41" s="69" t="s">
        <v>16</v>
      </c>
    </row>
  </sheetData>
  <mergeCells count="40">
    <mergeCell ref="AY29:BC29"/>
    <mergeCell ref="B30:E30"/>
    <mergeCell ref="B31:N31"/>
    <mergeCell ref="B32:AF32"/>
    <mergeCell ref="O4:T4"/>
    <mergeCell ref="U4:Y4"/>
    <mergeCell ref="AA4:AF4"/>
    <mergeCell ref="AG4:AL4"/>
    <mergeCell ref="A22:B22"/>
    <mergeCell ref="A28:B28"/>
    <mergeCell ref="AY4:BD4"/>
    <mergeCell ref="A6:BD6"/>
    <mergeCell ref="A16:B16"/>
    <mergeCell ref="A17:BD17"/>
    <mergeCell ref="A23:BD23"/>
    <mergeCell ref="C4:C5"/>
    <mergeCell ref="D4:H4"/>
    <mergeCell ref="AS4:AX4"/>
    <mergeCell ref="I4:N4"/>
    <mergeCell ref="A3:A5"/>
    <mergeCell ref="B3:B5"/>
    <mergeCell ref="C3:H3"/>
    <mergeCell ref="I3:T3"/>
    <mergeCell ref="B36:AW36"/>
    <mergeCell ref="AG3:AR3"/>
    <mergeCell ref="AS3:BD3"/>
    <mergeCell ref="AS29:AX29"/>
    <mergeCell ref="O29:S29"/>
    <mergeCell ref="U29:Y29"/>
    <mergeCell ref="U3:AF3"/>
    <mergeCell ref="B33:BD33"/>
    <mergeCell ref="I29:M29"/>
    <mergeCell ref="AA29:AE29"/>
    <mergeCell ref="AG29:AK29"/>
    <mergeCell ref="AM29:AQ29"/>
    <mergeCell ref="B38:AW38"/>
    <mergeCell ref="B1:S1"/>
    <mergeCell ref="U1:AK1"/>
    <mergeCell ref="C2:AA2"/>
    <mergeCell ref="AM4:AR4"/>
  </mergeCells>
  <pageMargins left="0.25" right="0.25" top="0.75" bottom="0.75" header="0.3" footer="0.3"/>
  <pageSetup paperSize="9" scale="49" fitToWidth="0" orientation="landscape" r:id="rId1"/>
  <rowBreaks count="1" manualBreakCount="1">
    <brk id="36" max="6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41"/>
  <sheetViews>
    <sheetView zoomScaleNormal="100" zoomScaleSheetLayoutView="80" workbookViewId="0">
      <pane xSplit="2" ySplit="6" topLeftCell="C7" activePane="bottomRight" state="frozen"/>
      <selection pane="topRight" activeCell="D1" sqref="D1"/>
      <selection pane="bottomLeft" activeCell="A12" sqref="A12"/>
      <selection pane="bottomRight" activeCell="B1" sqref="B1:AK2"/>
    </sheetView>
  </sheetViews>
  <sheetFormatPr defaultColWidth="11" defaultRowHeight="13.8"/>
  <cols>
    <col min="1" max="1" width="7.3984375" style="83" customWidth="1"/>
    <col min="2" max="2" width="73.3984375" style="94" bestFit="1" customWidth="1"/>
    <col min="3" max="3" width="6.5" style="83" customWidth="1"/>
    <col min="4" max="4" width="3.19921875" style="83" customWidth="1"/>
    <col min="5" max="5" width="3.3984375" style="83" customWidth="1"/>
    <col min="6" max="6" width="3.09765625" style="83" customWidth="1"/>
    <col min="7" max="7" width="3.59765625" style="83" customWidth="1"/>
    <col min="8" max="8" width="4.09765625" style="83" customWidth="1"/>
    <col min="9" max="9" width="3.19921875" style="83" customWidth="1"/>
    <col min="10" max="10" width="3" style="83" customWidth="1"/>
    <col min="11" max="11" width="3.09765625" style="83" customWidth="1"/>
    <col min="12" max="12" width="3.59765625" style="83" customWidth="1"/>
    <col min="13" max="13" width="3.09765625" style="83" customWidth="1"/>
    <col min="14" max="14" width="5.19921875" style="83" customWidth="1"/>
    <col min="15" max="15" width="3.19921875" style="83" customWidth="1"/>
    <col min="16" max="16" width="3" style="83" customWidth="1"/>
    <col min="17" max="17" width="3.09765625" style="83" customWidth="1"/>
    <col min="18" max="18" width="3.59765625" style="83" customWidth="1"/>
    <col min="19" max="20" width="3.09765625" style="83" customWidth="1"/>
    <col min="21" max="21" width="3.19921875" style="83" customWidth="1"/>
    <col min="22" max="22" width="3" style="83" customWidth="1"/>
    <col min="23" max="23" width="3.09765625" style="83" customWidth="1"/>
    <col min="24" max="24" width="3.59765625" style="83" customWidth="1"/>
    <col min="25" max="25" width="3.09765625" style="83" customWidth="1"/>
    <col min="26" max="26" width="3.59765625" style="83" customWidth="1"/>
    <col min="27" max="31" width="3.19921875" style="83" customWidth="1"/>
    <col min="32" max="32" width="3.69921875" style="83" customWidth="1"/>
    <col min="33" max="37" width="3.19921875" style="83" customWidth="1"/>
    <col min="38" max="38" width="3.5" style="83" customWidth="1"/>
    <col min="39" max="56" width="3.19921875" style="83" customWidth="1"/>
    <col min="57" max="16384" width="11" style="43"/>
  </cols>
  <sheetData>
    <row r="1" spans="1:56" ht="15.6" customHeight="1">
      <c r="B1" s="162" t="s">
        <v>114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09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84"/>
    </row>
    <row r="2" spans="1:56" ht="15.6" customHeight="1">
      <c r="B2" s="85" t="s">
        <v>85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</row>
    <row r="3" spans="1:56" ht="18.75" customHeight="1">
      <c r="A3" s="127" t="s">
        <v>0</v>
      </c>
      <c r="B3" s="127" t="s">
        <v>14</v>
      </c>
      <c r="C3" s="127" t="s">
        <v>13</v>
      </c>
      <c r="D3" s="127"/>
      <c r="E3" s="127"/>
      <c r="F3" s="127"/>
      <c r="G3" s="127"/>
      <c r="H3" s="127"/>
      <c r="I3" s="127" t="s">
        <v>3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 t="s">
        <v>4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 t="s">
        <v>5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 t="s">
        <v>15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</row>
    <row r="4" spans="1:56" ht="20.25" customHeight="1">
      <c r="A4" s="127"/>
      <c r="B4" s="127"/>
      <c r="C4" s="157" t="s">
        <v>6</v>
      </c>
      <c r="D4" s="127" t="s">
        <v>7</v>
      </c>
      <c r="E4" s="127"/>
      <c r="F4" s="127"/>
      <c r="G4" s="127"/>
      <c r="H4" s="127"/>
      <c r="I4" s="127">
        <v>1</v>
      </c>
      <c r="J4" s="127"/>
      <c r="K4" s="127"/>
      <c r="L4" s="127"/>
      <c r="M4" s="127"/>
      <c r="N4" s="127"/>
      <c r="O4" s="127">
        <v>2</v>
      </c>
      <c r="P4" s="127"/>
      <c r="Q4" s="127"/>
      <c r="R4" s="127"/>
      <c r="S4" s="127"/>
      <c r="T4" s="127"/>
      <c r="U4" s="127">
        <v>3</v>
      </c>
      <c r="V4" s="127"/>
      <c r="W4" s="127"/>
      <c r="X4" s="127"/>
      <c r="Y4" s="127"/>
      <c r="Z4" s="61"/>
      <c r="AA4" s="127">
        <v>4</v>
      </c>
      <c r="AB4" s="127"/>
      <c r="AC4" s="127"/>
      <c r="AD4" s="127"/>
      <c r="AE4" s="127"/>
      <c r="AF4" s="127"/>
      <c r="AG4" s="127">
        <v>5</v>
      </c>
      <c r="AH4" s="127"/>
      <c r="AI4" s="127"/>
      <c r="AJ4" s="127"/>
      <c r="AK4" s="127"/>
      <c r="AL4" s="127"/>
      <c r="AM4" s="127">
        <v>6</v>
      </c>
      <c r="AN4" s="127"/>
      <c r="AO4" s="127"/>
      <c r="AP4" s="127"/>
      <c r="AQ4" s="127"/>
      <c r="AR4" s="127"/>
      <c r="AS4" s="127">
        <v>7</v>
      </c>
      <c r="AT4" s="127"/>
      <c r="AU4" s="127"/>
      <c r="AV4" s="127"/>
      <c r="AW4" s="127"/>
      <c r="AX4" s="127"/>
      <c r="AY4" s="127">
        <v>8</v>
      </c>
      <c r="AZ4" s="127"/>
      <c r="BA4" s="127"/>
      <c r="BB4" s="127"/>
      <c r="BC4" s="127"/>
      <c r="BD4" s="127"/>
    </row>
    <row r="5" spans="1:56" ht="72.75" customHeight="1">
      <c r="A5" s="127"/>
      <c r="B5" s="127"/>
      <c r="C5" s="157"/>
      <c r="D5" s="61" t="s">
        <v>8</v>
      </c>
      <c r="E5" s="61" t="s">
        <v>9</v>
      </c>
      <c r="F5" s="61" t="s">
        <v>10</v>
      </c>
      <c r="G5" s="61" t="s">
        <v>11</v>
      </c>
      <c r="H5" s="61" t="s">
        <v>12</v>
      </c>
      <c r="I5" s="61" t="s">
        <v>8</v>
      </c>
      <c r="J5" s="61" t="s">
        <v>9</v>
      </c>
      <c r="K5" s="61" t="s">
        <v>10</v>
      </c>
      <c r="L5" s="61" t="s">
        <v>11</v>
      </c>
      <c r="M5" s="61" t="s">
        <v>12</v>
      </c>
      <c r="N5" s="62" t="s">
        <v>1</v>
      </c>
      <c r="O5" s="61" t="s">
        <v>8</v>
      </c>
      <c r="P5" s="61" t="s">
        <v>9</v>
      </c>
      <c r="Q5" s="61" t="s">
        <v>10</v>
      </c>
      <c r="R5" s="61" t="s">
        <v>11</v>
      </c>
      <c r="S5" s="61" t="s">
        <v>12</v>
      </c>
      <c r="T5" s="62" t="s">
        <v>1</v>
      </c>
      <c r="U5" s="61" t="s">
        <v>8</v>
      </c>
      <c r="V5" s="61" t="s">
        <v>9</v>
      </c>
      <c r="W5" s="61" t="s">
        <v>10</v>
      </c>
      <c r="X5" s="61" t="s">
        <v>11</v>
      </c>
      <c r="Y5" s="61" t="s">
        <v>12</v>
      </c>
      <c r="Z5" s="62" t="s">
        <v>1</v>
      </c>
      <c r="AA5" s="61" t="s">
        <v>8</v>
      </c>
      <c r="AB5" s="61" t="s">
        <v>9</v>
      </c>
      <c r="AC5" s="61" t="s">
        <v>10</v>
      </c>
      <c r="AD5" s="61" t="s">
        <v>11</v>
      </c>
      <c r="AE5" s="61" t="s">
        <v>12</v>
      </c>
      <c r="AF5" s="62" t="s">
        <v>1</v>
      </c>
      <c r="AG5" s="61" t="s">
        <v>8</v>
      </c>
      <c r="AH5" s="61" t="s">
        <v>9</v>
      </c>
      <c r="AI5" s="61" t="s">
        <v>10</v>
      </c>
      <c r="AJ5" s="61" t="s">
        <v>11</v>
      </c>
      <c r="AK5" s="61" t="s">
        <v>12</v>
      </c>
      <c r="AL5" s="62" t="s">
        <v>1</v>
      </c>
      <c r="AM5" s="61" t="s">
        <v>8</v>
      </c>
      <c r="AN5" s="61" t="s">
        <v>9</v>
      </c>
      <c r="AO5" s="61" t="s">
        <v>10</v>
      </c>
      <c r="AP5" s="61" t="s">
        <v>11</v>
      </c>
      <c r="AQ5" s="61" t="s">
        <v>12</v>
      </c>
      <c r="AR5" s="62" t="s">
        <v>1</v>
      </c>
      <c r="AS5" s="61" t="s">
        <v>8</v>
      </c>
      <c r="AT5" s="61" t="s">
        <v>9</v>
      </c>
      <c r="AU5" s="61" t="s">
        <v>10</v>
      </c>
      <c r="AV5" s="61" t="s">
        <v>11</v>
      </c>
      <c r="AW5" s="61" t="s">
        <v>12</v>
      </c>
      <c r="AX5" s="62" t="s">
        <v>1</v>
      </c>
      <c r="AY5" s="61" t="s">
        <v>8</v>
      </c>
      <c r="AZ5" s="61" t="s">
        <v>9</v>
      </c>
      <c r="BA5" s="61" t="s">
        <v>10</v>
      </c>
      <c r="BB5" s="61" t="s">
        <v>11</v>
      </c>
      <c r="BC5" s="61" t="s">
        <v>12</v>
      </c>
      <c r="BD5" s="62" t="s">
        <v>1</v>
      </c>
    </row>
    <row r="6" spans="1:56" ht="18" customHeight="1">
      <c r="A6" s="150" t="str">
        <f>PEDAGOGIKA!A6</f>
        <v>Blok 1: obowiązkowe przedmioty wspólne dla doktorantów całej szkoły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</row>
    <row r="7" spans="1:56" ht="16.5" customHeight="1">
      <c r="A7" s="87">
        <v>1</v>
      </c>
      <c r="B7" s="95" t="s">
        <v>27</v>
      </c>
      <c r="C7" s="87">
        <f>SUM(D7:H7)</f>
        <v>15</v>
      </c>
      <c r="D7" s="87">
        <f t="shared" ref="D7:H15" si="0">IF(SUM(I7,O7,U7,AA7,AG7,AM7,AS7,AY7)=0,"",SUM(I7,O7,U7,AA7,AG7,AM7,AS7,AY7))</f>
        <v>15</v>
      </c>
      <c r="E7" s="87" t="str">
        <f t="shared" si="0"/>
        <v/>
      </c>
      <c r="F7" s="87" t="str">
        <f t="shared" si="0"/>
        <v/>
      </c>
      <c r="G7" s="87" t="str">
        <f t="shared" si="0"/>
        <v/>
      </c>
      <c r="H7" s="87" t="str">
        <f t="shared" si="0"/>
        <v/>
      </c>
      <c r="I7" s="87">
        <v>15</v>
      </c>
      <c r="J7" s="87"/>
      <c r="K7" s="87"/>
      <c r="L7" s="87"/>
      <c r="M7" s="87"/>
      <c r="N7" s="87" t="s">
        <v>103</v>
      </c>
      <c r="O7" s="87"/>
      <c r="P7" s="87"/>
      <c r="Q7" s="96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</row>
    <row r="8" spans="1:56" ht="16.5" customHeight="1">
      <c r="A8" s="87">
        <v>2</v>
      </c>
      <c r="B8" s="95" t="s">
        <v>18</v>
      </c>
      <c r="C8" s="87">
        <f t="shared" ref="C8:C14" si="1">SUM(D8:H8)</f>
        <v>5</v>
      </c>
      <c r="D8" s="87">
        <f t="shared" si="0"/>
        <v>5</v>
      </c>
      <c r="E8" s="87" t="str">
        <f t="shared" si="0"/>
        <v/>
      </c>
      <c r="F8" s="87" t="str">
        <f t="shared" si="0"/>
        <v/>
      </c>
      <c r="G8" s="87" t="str">
        <f t="shared" si="0"/>
        <v/>
      </c>
      <c r="H8" s="87" t="str">
        <f t="shared" si="0"/>
        <v/>
      </c>
      <c r="I8" s="87">
        <v>5</v>
      </c>
      <c r="J8" s="87"/>
      <c r="K8" s="87"/>
      <c r="L8" s="87"/>
      <c r="M8" s="87"/>
      <c r="N8" s="87" t="s">
        <v>103</v>
      </c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</row>
    <row r="9" spans="1:56" ht="16.5" customHeight="1">
      <c r="A9" s="87">
        <v>3</v>
      </c>
      <c r="B9" s="95" t="s">
        <v>19</v>
      </c>
      <c r="C9" s="87">
        <f t="shared" si="1"/>
        <v>30</v>
      </c>
      <c r="D9" s="87">
        <f t="shared" si="0"/>
        <v>15</v>
      </c>
      <c r="E9" s="87">
        <f t="shared" si="0"/>
        <v>15</v>
      </c>
      <c r="F9" s="87" t="str">
        <f t="shared" si="0"/>
        <v/>
      </c>
      <c r="G9" s="87" t="str">
        <f t="shared" si="0"/>
        <v/>
      </c>
      <c r="H9" s="87" t="str">
        <f t="shared" si="0"/>
        <v/>
      </c>
      <c r="I9" s="87">
        <v>15</v>
      </c>
      <c r="J9" s="87">
        <v>15</v>
      </c>
      <c r="K9" s="87"/>
      <c r="L9" s="87"/>
      <c r="M9" s="87"/>
      <c r="N9" s="87" t="s">
        <v>104</v>
      </c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</row>
    <row r="10" spans="1:56" ht="16.5" customHeight="1">
      <c r="A10" s="87">
        <v>4</v>
      </c>
      <c r="B10" s="95" t="s">
        <v>29</v>
      </c>
      <c r="C10" s="87">
        <f t="shared" si="1"/>
        <v>30</v>
      </c>
      <c r="D10" s="87" t="str">
        <f t="shared" si="0"/>
        <v/>
      </c>
      <c r="E10" s="87" t="str">
        <f t="shared" si="0"/>
        <v/>
      </c>
      <c r="F10" s="87">
        <f t="shared" si="0"/>
        <v>30</v>
      </c>
      <c r="G10" s="87" t="str">
        <f t="shared" si="0"/>
        <v/>
      </c>
      <c r="H10" s="87" t="str">
        <f t="shared" si="0"/>
        <v/>
      </c>
      <c r="I10" s="87"/>
      <c r="J10" s="87"/>
      <c r="K10" s="87">
        <v>15</v>
      </c>
      <c r="L10" s="87"/>
      <c r="M10" s="87"/>
      <c r="N10" s="87" t="s">
        <v>103</v>
      </c>
      <c r="O10" s="87"/>
      <c r="P10" s="87"/>
      <c r="Q10" s="87">
        <v>15</v>
      </c>
      <c r="R10" s="87"/>
      <c r="S10" s="87"/>
      <c r="T10" s="87" t="s">
        <v>103</v>
      </c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</row>
    <row r="11" spans="1:56" ht="16.5" customHeight="1">
      <c r="A11" s="87">
        <v>5</v>
      </c>
      <c r="B11" s="95" t="s">
        <v>20</v>
      </c>
      <c r="C11" s="87">
        <f t="shared" si="1"/>
        <v>30</v>
      </c>
      <c r="D11" s="87">
        <f t="shared" si="0"/>
        <v>10</v>
      </c>
      <c r="E11" s="87">
        <f t="shared" si="0"/>
        <v>20</v>
      </c>
      <c r="F11" s="87" t="str">
        <f t="shared" si="0"/>
        <v/>
      </c>
      <c r="G11" s="87" t="str">
        <f t="shared" si="0"/>
        <v/>
      </c>
      <c r="H11" s="87" t="str">
        <f t="shared" si="0"/>
        <v/>
      </c>
      <c r="I11" s="87"/>
      <c r="J11" s="87"/>
      <c r="K11" s="87"/>
      <c r="L11" s="87"/>
      <c r="M11" s="87"/>
      <c r="N11" s="87"/>
      <c r="O11" s="87">
        <v>10</v>
      </c>
      <c r="P11" s="87">
        <v>20</v>
      </c>
      <c r="Q11" s="87"/>
      <c r="R11" s="87"/>
      <c r="S11" s="87"/>
      <c r="T11" s="87" t="s">
        <v>103</v>
      </c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</row>
    <row r="12" spans="1:56" ht="16.5" customHeight="1">
      <c r="A12" s="87">
        <v>6</v>
      </c>
      <c r="B12" s="95" t="s">
        <v>31</v>
      </c>
      <c r="C12" s="87">
        <f t="shared" si="1"/>
        <v>45</v>
      </c>
      <c r="D12" s="87" t="str">
        <f t="shared" si="0"/>
        <v/>
      </c>
      <c r="E12" s="87" t="str">
        <f t="shared" si="0"/>
        <v/>
      </c>
      <c r="F12" s="87" t="str">
        <f t="shared" si="0"/>
        <v/>
      </c>
      <c r="G12" s="87">
        <f t="shared" si="0"/>
        <v>45</v>
      </c>
      <c r="H12" s="87" t="str">
        <f t="shared" si="0"/>
        <v/>
      </c>
      <c r="I12" s="87"/>
      <c r="J12" s="87"/>
      <c r="K12" s="87"/>
      <c r="L12" s="87">
        <v>15</v>
      </c>
      <c r="M12" s="87"/>
      <c r="N12" s="87" t="s">
        <v>103</v>
      </c>
      <c r="O12" s="87"/>
      <c r="P12" s="87"/>
      <c r="Q12" s="87"/>
      <c r="R12" s="87">
        <v>30</v>
      </c>
      <c r="S12" s="87"/>
      <c r="T12" s="87" t="s">
        <v>103</v>
      </c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</row>
    <row r="13" spans="1:56" ht="16.5" customHeight="1">
      <c r="A13" s="87">
        <v>7</v>
      </c>
      <c r="B13" s="95" t="s">
        <v>21</v>
      </c>
      <c r="C13" s="87">
        <f t="shared" si="1"/>
        <v>30</v>
      </c>
      <c r="D13" s="87">
        <f t="shared" si="0"/>
        <v>10</v>
      </c>
      <c r="E13" s="87">
        <f t="shared" si="0"/>
        <v>20</v>
      </c>
      <c r="F13" s="87" t="str">
        <f t="shared" si="0"/>
        <v/>
      </c>
      <c r="G13" s="87" t="str">
        <f t="shared" si="0"/>
        <v/>
      </c>
      <c r="H13" s="87" t="str">
        <f t="shared" si="0"/>
        <v/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>
        <v>10</v>
      </c>
      <c r="V13" s="87">
        <v>20</v>
      </c>
      <c r="W13" s="87"/>
      <c r="X13" s="87"/>
      <c r="Y13" s="87"/>
      <c r="Z13" s="87" t="s">
        <v>103</v>
      </c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</row>
    <row r="14" spans="1:56" ht="16.5" customHeight="1">
      <c r="A14" s="87">
        <v>8</v>
      </c>
      <c r="B14" s="95" t="s">
        <v>22</v>
      </c>
      <c r="C14" s="87">
        <f t="shared" si="1"/>
        <v>30</v>
      </c>
      <c r="D14" s="87" t="str">
        <f t="shared" si="0"/>
        <v/>
      </c>
      <c r="E14" s="87" t="str">
        <f t="shared" si="0"/>
        <v/>
      </c>
      <c r="F14" s="87">
        <f t="shared" si="0"/>
        <v>30</v>
      </c>
      <c r="G14" s="87" t="str">
        <f t="shared" si="0"/>
        <v/>
      </c>
      <c r="H14" s="87" t="str">
        <f t="shared" si="0"/>
        <v/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>
        <v>30</v>
      </c>
      <c r="X14" s="87"/>
      <c r="Y14" s="87"/>
      <c r="Z14" s="87" t="s">
        <v>103</v>
      </c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</row>
    <row r="15" spans="1:56" ht="16.5" customHeight="1">
      <c r="A15" s="87">
        <v>10</v>
      </c>
      <c r="B15" s="95" t="s">
        <v>33</v>
      </c>
      <c r="C15" s="87">
        <v>30</v>
      </c>
      <c r="D15" s="87"/>
      <c r="E15" s="87"/>
      <c r="F15" s="87" t="str">
        <f t="shared" si="0"/>
        <v/>
      </c>
      <c r="G15" s="87" t="str">
        <f t="shared" si="0"/>
        <v/>
      </c>
      <c r="H15" s="87" t="str">
        <f t="shared" si="0"/>
        <v/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>
        <v>15</v>
      </c>
      <c r="AB15" s="87"/>
      <c r="AC15" s="87"/>
      <c r="AD15" s="87"/>
      <c r="AE15" s="87"/>
      <c r="AF15" s="87" t="s">
        <v>105</v>
      </c>
      <c r="AG15" s="87">
        <v>15</v>
      </c>
      <c r="AH15" s="87"/>
      <c r="AI15" s="87"/>
      <c r="AJ15" s="87"/>
      <c r="AK15" s="87"/>
      <c r="AL15" s="87" t="s">
        <v>105</v>
      </c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</row>
    <row r="16" spans="1:56" ht="24.75" customHeight="1">
      <c r="A16" s="163" t="str">
        <f>PEDAGOGIKA!A16</f>
        <v>Razem blok 1</v>
      </c>
      <c r="B16" s="163"/>
      <c r="C16" s="101">
        <f t="shared" ref="C16:M16" si="2">SUM(C7:C15)</f>
        <v>245</v>
      </c>
      <c r="D16" s="101">
        <f t="shared" si="2"/>
        <v>55</v>
      </c>
      <c r="E16" s="101">
        <f t="shared" si="2"/>
        <v>55</v>
      </c>
      <c r="F16" s="101">
        <f t="shared" si="2"/>
        <v>60</v>
      </c>
      <c r="G16" s="101">
        <f t="shared" si="2"/>
        <v>45</v>
      </c>
      <c r="H16" s="101">
        <f t="shared" si="2"/>
        <v>0</v>
      </c>
      <c r="I16" s="101">
        <f t="shared" si="2"/>
        <v>35</v>
      </c>
      <c r="J16" s="101">
        <f t="shared" si="2"/>
        <v>15</v>
      </c>
      <c r="K16" s="101">
        <f t="shared" si="2"/>
        <v>15</v>
      </c>
      <c r="L16" s="101">
        <f t="shared" si="2"/>
        <v>15</v>
      </c>
      <c r="M16" s="101">
        <f t="shared" si="2"/>
        <v>0</v>
      </c>
      <c r="N16" s="101"/>
      <c r="O16" s="101">
        <f>SUM(O7:O15)</f>
        <v>10</v>
      </c>
      <c r="P16" s="101">
        <f>SUM(P7:P15)</f>
        <v>20</v>
      </c>
      <c r="Q16" s="101">
        <f>SUM(Q7:Q15)</f>
        <v>15</v>
      </c>
      <c r="R16" s="101">
        <f>SUM(R7:R15)</f>
        <v>30</v>
      </c>
      <c r="S16" s="101">
        <f>SUM(S7:S15)</f>
        <v>0</v>
      </c>
      <c r="T16" s="101"/>
      <c r="U16" s="101">
        <f>SUM(U7:U15)</f>
        <v>10</v>
      </c>
      <c r="V16" s="101">
        <f>SUM(V7:V15)</f>
        <v>20</v>
      </c>
      <c r="W16" s="101">
        <f>SUM(W7:W15)</f>
        <v>30</v>
      </c>
      <c r="X16" s="101">
        <f>SUM(X7:X15)</f>
        <v>0</v>
      </c>
      <c r="Y16" s="101">
        <f>SUM(Y7:Y15)</f>
        <v>0</v>
      </c>
      <c r="Z16" s="101"/>
      <c r="AA16" s="101">
        <f>SUM(AA7:AA15)</f>
        <v>15</v>
      </c>
      <c r="AB16" s="101">
        <f>SUM(AB7:AB15)</f>
        <v>0</v>
      </c>
      <c r="AC16" s="101">
        <f>SUM(AC7:AC15)</f>
        <v>0</v>
      </c>
      <c r="AD16" s="101">
        <f>SUM(AD7:AD15)</f>
        <v>0</v>
      </c>
      <c r="AE16" s="101">
        <f>SUM(AE7:AE15)</f>
        <v>0</v>
      </c>
      <c r="AF16" s="101"/>
      <c r="AG16" s="101">
        <f>SUM(AG7:AG15)</f>
        <v>15</v>
      </c>
      <c r="AH16" s="101">
        <f>SUM(AH7:AH15)</f>
        <v>0</v>
      </c>
      <c r="AI16" s="101">
        <f>SUM(AI7:AI15)</f>
        <v>0</v>
      </c>
      <c r="AJ16" s="101">
        <f>SUM(AJ7:AJ15)</f>
        <v>0</v>
      </c>
      <c r="AK16" s="101">
        <f>SUM(AK7:AK15)</f>
        <v>0</v>
      </c>
      <c r="AL16" s="101"/>
      <c r="AM16" s="101">
        <f>SUM(AM7:AM15)</f>
        <v>0</v>
      </c>
      <c r="AN16" s="101">
        <f>SUM(AN7:AN15)</f>
        <v>0</v>
      </c>
      <c r="AO16" s="101">
        <f>SUM(AO7:AO15)</f>
        <v>0</v>
      </c>
      <c r="AP16" s="101">
        <f>SUM(AP7:AP15)</f>
        <v>0</v>
      </c>
      <c r="AQ16" s="101"/>
      <c r="AR16" s="101"/>
      <c r="AS16" s="101">
        <f>SUM(AS7:AS15)</f>
        <v>0</v>
      </c>
      <c r="AT16" s="101">
        <f>SUM(AT7:AT15)</f>
        <v>0</v>
      </c>
      <c r="AU16" s="101">
        <f>SUM(AU7:AU15)</f>
        <v>0</v>
      </c>
      <c r="AV16" s="101">
        <f>SUM(AV7:AV15)</f>
        <v>0</v>
      </c>
      <c r="AW16" s="101">
        <f>SUM(AW7:AW15)</f>
        <v>0</v>
      </c>
      <c r="AX16" s="101"/>
      <c r="AY16" s="101">
        <f>SUM(AY7:AY15)</f>
        <v>0</v>
      </c>
      <c r="AZ16" s="101">
        <f>SUM(AZ7:AZ15)</f>
        <v>0</v>
      </c>
      <c r="BA16" s="101">
        <f>SUM(BA7:BA15)</f>
        <v>0</v>
      </c>
      <c r="BB16" s="101">
        <f>SUM(BB7:BB15)</f>
        <v>0</v>
      </c>
      <c r="BC16" s="101">
        <f>SUM(BC7:BC15)</f>
        <v>0</v>
      </c>
      <c r="BD16" s="101"/>
    </row>
    <row r="17" spans="1:56" ht="24.75" customHeight="1">
      <c r="A17" s="127" t="s">
        <v>87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</row>
    <row r="18" spans="1:56">
      <c r="A18" s="87">
        <v>12</v>
      </c>
      <c r="B18" s="95" t="s">
        <v>24</v>
      </c>
      <c r="C18" s="87">
        <f>SUM(D18:H18)</f>
        <v>15</v>
      </c>
      <c r="D18" s="87" t="str">
        <f t="shared" ref="D18:H21" si="3">IF(SUM(I18,O18,U18,AA18,AG18,AM18,AS18,AY18)=0,"",SUM(I18,O18,U18,AA18,AG18,AM18,AS18,AY18))</f>
        <v/>
      </c>
      <c r="E18" s="87" t="str">
        <f t="shared" si="3"/>
        <v/>
      </c>
      <c r="F18" s="87" t="str">
        <f t="shared" si="3"/>
        <v/>
      </c>
      <c r="G18" s="87">
        <f t="shared" si="3"/>
        <v>15</v>
      </c>
      <c r="H18" s="87" t="str">
        <f t="shared" si="3"/>
        <v/>
      </c>
      <c r="I18" s="87"/>
      <c r="J18" s="87"/>
      <c r="K18" s="87"/>
      <c r="L18" s="87">
        <v>15</v>
      </c>
      <c r="M18" s="87"/>
      <c r="N18" s="87" t="s">
        <v>103</v>
      </c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</row>
    <row r="19" spans="1:56">
      <c r="A19" s="87">
        <v>13</v>
      </c>
      <c r="B19" s="95" t="s">
        <v>25</v>
      </c>
      <c r="C19" s="87">
        <f>SUM(D19:H19)</f>
        <v>30</v>
      </c>
      <c r="D19" s="87" t="str">
        <f t="shared" si="3"/>
        <v/>
      </c>
      <c r="E19" s="87" t="str">
        <f t="shared" si="3"/>
        <v/>
      </c>
      <c r="F19" s="87">
        <f t="shared" si="3"/>
        <v>30</v>
      </c>
      <c r="G19" s="87" t="str">
        <f t="shared" si="3"/>
        <v/>
      </c>
      <c r="H19" s="87" t="str">
        <f t="shared" si="3"/>
        <v/>
      </c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>
        <v>30</v>
      </c>
      <c r="AJ19" s="87"/>
      <c r="AK19" s="87"/>
      <c r="AL19" s="87" t="s">
        <v>103</v>
      </c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</row>
    <row r="20" spans="1:56">
      <c r="A20" s="87">
        <v>14</v>
      </c>
      <c r="B20" s="95" t="s">
        <v>26</v>
      </c>
      <c r="C20" s="87">
        <f>SUM(D20:H20)</f>
        <v>15</v>
      </c>
      <c r="D20" s="87" t="str">
        <f t="shared" si="3"/>
        <v/>
      </c>
      <c r="E20" s="87">
        <f t="shared" si="3"/>
        <v>15</v>
      </c>
      <c r="F20" s="87" t="str">
        <f t="shared" si="3"/>
        <v/>
      </c>
      <c r="G20" s="87" t="str">
        <f t="shared" si="3"/>
        <v/>
      </c>
      <c r="H20" s="87" t="str">
        <f t="shared" si="3"/>
        <v/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>
        <v>15</v>
      </c>
      <c r="AI20" s="87"/>
      <c r="AJ20" s="87"/>
      <c r="AK20" s="87"/>
      <c r="AL20" s="87" t="s">
        <v>103</v>
      </c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</row>
    <row r="21" spans="1:56">
      <c r="A21" s="87">
        <v>15</v>
      </c>
      <c r="B21" s="95" t="s">
        <v>88</v>
      </c>
      <c r="C21" s="87">
        <v>30</v>
      </c>
      <c r="D21" s="87" t="str">
        <f t="shared" si="3"/>
        <v/>
      </c>
      <c r="E21" s="87" t="str">
        <f t="shared" si="3"/>
        <v/>
      </c>
      <c r="F21" s="87" t="str">
        <f t="shared" si="3"/>
        <v/>
      </c>
      <c r="G21" s="87" t="str">
        <f t="shared" si="3"/>
        <v/>
      </c>
      <c r="H21" s="87" t="str">
        <f t="shared" si="3"/>
        <v/>
      </c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</row>
    <row r="22" spans="1:56" ht="24.75" customHeight="1">
      <c r="A22" s="167" t="str">
        <f>PEDAGOGIKA!A22</f>
        <v>Razem blok 2</v>
      </c>
      <c r="B22" s="167"/>
      <c r="C22" s="102">
        <f t="shared" ref="C22:M22" si="4">SUM(C18:C21)</f>
        <v>90</v>
      </c>
      <c r="D22" s="102">
        <f t="shared" si="4"/>
        <v>0</v>
      </c>
      <c r="E22" s="102">
        <f t="shared" si="4"/>
        <v>15</v>
      </c>
      <c r="F22" s="102">
        <f t="shared" si="4"/>
        <v>30</v>
      </c>
      <c r="G22" s="102">
        <f t="shared" si="4"/>
        <v>15</v>
      </c>
      <c r="H22" s="102">
        <f t="shared" si="4"/>
        <v>0</v>
      </c>
      <c r="I22" s="102">
        <f t="shared" si="4"/>
        <v>0</v>
      </c>
      <c r="J22" s="102">
        <f t="shared" si="4"/>
        <v>0</v>
      </c>
      <c r="K22" s="102">
        <f t="shared" si="4"/>
        <v>0</v>
      </c>
      <c r="L22" s="102">
        <f t="shared" si="4"/>
        <v>15</v>
      </c>
      <c r="M22" s="102">
        <f t="shared" si="4"/>
        <v>0</v>
      </c>
      <c r="N22" s="102"/>
      <c r="O22" s="102">
        <f>SUM(O18:O21)</f>
        <v>0</v>
      </c>
      <c r="P22" s="102">
        <f>SUM(P18:P21)</f>
        <v>0</v>
      </c>
      <c r="Q22" s="102">
        <f>SUM(Q18:Q21)</f>
        <v>0</v>
      </c>
      <c r="R22" s="102">
        <f>SUM(R18:R21)</f>
        <v>0</v>
      </c>
      <c r="S22" s="102">
        <f>SUM(S18:S21)</f>
        <v>0</v>
      </c>
      <c r="T22" s="102"/>
      <c r="U22" s="102">
        <f>SUM(U18:U21)</f>
        <v>0</v>
      </c>
      <c r="V22" s="102">
        <f>SUM(V18:V21)</f>
        <v>0</v>
      </c>
      <c r="W22" s="102">
        <f>SUM(W18:W21)</f>
        <v>0</v>
      </c>
      <c r="X22" s="102">
        <f>SUM(X18:X21)</f>
        <v>0</v>
      </c>
      <c r="Y22" s="102">
        <f>SUM(Y18:Y21)</f>
        <v>0</v>
      </c>
      <c r="Z22" s="102"/>
      <c r="AA22" s="102">
        <f>SUM(AA18:AA21)</f>
        <v>0</v>
      </c>
      <c r="AB22" s="102">
        <f>SUM(AB18:AB21)</f>
        <v>0</v>
      </c>
      <c r="AC22" s="102">
        <f>SUM(AC18:AC21)</f>
        <v>0</v>
      </c>
      <c r="AD22" s="102">
        <f>SUM(AD18:AD21)</f>
        <v>0</v>
      </c>
      <c r="AE22" s="102">
        <f>SUM(AE18:AE21)</f>
        <v>0</v>
      </c>
      <c r="AF22" s="102"/>
      <c r="AG22" s="102">
        <f>SUM(AG18:AG21)</f>
        <v>0</v>
      </c>
      <c r="AH22" s="102">
        <f>SUM(AH18:AH21)</f>
        <v>15</v>
      </c>
      <c r="AI22" s="102">
        <f>SUM(AI19:AI21)</f>
        <v>30</v>
      </c>
      <c r="AJ22" s="102">
        <f>SUM(AJ18:AJ21)</f>
        <v>0</v>
      </c>
      <c r="AK22" s="102">
        <f>SUM(AK18:AK21)</f>
        <v>0</v>
      </c>
      <c r="AL22" s="102"/>
      <c r="AM22" s="102">
        <f>SUM(AM18:AM21)</f>
        <v>0</v>
      </c>
      <c r="AN22" s="102">
        <f>SUM(AN18:AN21)</f>
        <v>0</v>
      </c>
      <c r="AO22" s="102">
        <f>SUM(AO18:AO21)</f>
        <v>0</v>
      </c>
      <c r="AP22" s="102">
        <f>SUM(AP18:AP21)</f>
        <v>0</v>
      </c>
      <c r="AQ22" s="102">
        <f>SUM(AQ18:AQ21)</f>
        <v>0</v>
      </c>
      <c r="AR22" s="102"/>
      <c r="AS22" s="102">
        <f t="shared" ref="AS22:BC22" si="5">SUM(AS18:AS21)</f>
        <v>0</v>
      </c>
      <c r="AT22" s="102">
        <f t="shared" si="5"/>
        <v>0</v>
      </c>
      <c r="AU22" s="102">
        <f t="shared" si="5"/>
        <v>0</v>
      </c>
      <c r="AV22" s="102">
        <f t="shared" si="5"/>
        <v>0</v>
      </c>
      <c r="AW22" s="102">
        <f t="shared" si="5"/>
        <v>0</v>
      </c>
      <c r="AX22" s="102"/>
      <c r="AY22" s="102">
        <f t="shared" si="5"/>
        <v>0</v>
      </c>
      <c r="AZ22" s="102">
        <f t="shared" si="5"/>
        <v>0</v>
      </c>
      <c r="BA22" s="102">
        <f t="shared" si="5"/>
        <v>0</v>
      </c>
      <c r="BB22" s="102">
        <f t="shared" si="5"/>
        <v>0</v>
      </c>
      <c r="BC22" s="102">
        <f t="shared" si="5"/>
        <v>0</v>
      </c>
      <c r="BD22" s="102"/>
    </row>
    <row r="23" spans="1:56" ht="24.75" customHeight="1">
      <c r="A23" s="127" t="s">
        <v>91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</row>
    <row r="24" spans="1:56">
      <c r="A24" s="87">
        <v>16</v>
      </c>
      <c r="B24" s="95" t="s">
        <v>23</v>
      </c>
      <c r="C24" s="87">
        <f>SUM(D24:H24)</f>
        <v>240</v>
      </c>
      <c r="D24" s="87" t="str">
        <f>IF(SUM(I24,O24,U24,AA24,AG24,AM24,AS24,AY24)=0,"",SUM(I24,O24,U24,AA24,AG24,AM24,AS24,AY24))</f>
        <v/>
      </c>
      <c r="E24" s="87" t="str">
        <f>IF(SUM(J24,P24,V24,AB24,AH24,AN24,AT24,AZ24)=0,"",SUM(J24,P24,V24,AB24,AH24,AN24,AT24,AZ24))</f>
        <v/>
      </c>
      <c r="F24" s="87" t="str">
        <f>IF(SUM(K24,Q24,W24,AC24,AI24,AO24,AU24,BA24)=0,"",SUM(K24,Q24,W24,AC24,AI24,AO24,AU24,BA24))</f>
        <v/>
      </c>
      <c r="G24" s="87" t="str">
        <f>IF(SUM(L24,R24,X24,AD24,AJ24,AP24,AV24,BB24)=0,"",SUM(L24,R24,X24,AD24,AJ24,AP24,AV24,BB24))</f>
        <v/>
      </c>
      <c r="H24" s="87">
        <f>IF(SUM(M24,S24,Y24,AE24,AK24,AQ24,AW24,BC24)=0,"",SUM(M24,S24,Y24,AE24,AK24,AQ24,AW24,BC24))</f>
        <v>240</v>
      </c>
      <c r="I24" s="87"/>
      <c r="J24" s="87"/>
      <c r="K24" s="87"/>
      <c r="L24" s="87"/>
      <c r="M24" s="87">
        <v>30</v>
      </c>
      <c r="N24" s="87"/>
      <c r="O24" s="87"/>
      <c r="P24" s="87"/>
      <c r="Q24" s="87"/>
      <c r="R24" s="87"/>
      <c r="S24" s="87">
        <v>30</v>
      </c>
      <c r="T24" s="87"/>
      <c r="U24" s="87"/>
      <c r="V24" s="87"/>
      <c r="W24" s="87"/>
      <c r="X24" s="87"/>
      <c r="Y24" s="87">
        <v>30</v>
      </c>
      <c r="Z24" s="87"/>
      <c r="AA24" s="87"/>
      <c r="AB24" s="87"/>
      <c r="AC24" s="87"/>
      <c r="AD24" s="87"/>
      <c r="AE24" s="87">
        <v>30</v>
      </c>
      <c r="AF24" s="87"/>
      <c r="AG24" s="87"/>
      <c r="AH24" s="87"/>
      <c r="AI24" s="87"/>
      <c r="AJ24" s="87"/>
      <c r="AK24" s="87">
        <v>30</v>
      </c>
      <c r="AL24" s="87"/>
      <c r="AM24" s="87"/>
      <c r="AN24" s="87"/>
      <c r="AO24" s="87"/>
      <c r="AP24" s="87"/>
      <c r="AQ24" s="87">
        <v>30</v>
      </c>
      <c r="AR24" s="87"/>
      <c r="AS24" s="87"/>
      <c r="AT24" s="87"/>
      <c r="AU24" s="87"/>
      <c r="AV24" s="87"/>
      <c r="AW24" s="87">
        <v>30</v>
      </c>
      <c r="AX24" s="87"/>
      <c r="AY24" s="87"/>
      <c r="AZ24" s="87"/>
      <c r="BA24" s="87"/>
      <c r="BB24" s="87"/>
      <c r="BC24" s="87">
        <v>30</v>
      </c>
      <c r="BD24" s="87"/>
    </row>
    <row r="25" spans="1:56">
      <c r="A25" s="87">
        <v>17</v>
      </c>
      <c r="B25" s="95" t="s">
        <v>55</v>
      </c>
      <c r="C25" s="87">
        <v>45</v>
      </c>
      <c r="D25" s="87"/>
      <c r="E25" s="87"/>
      <c r="F25" s="87"/>
      <c r="G25" s="87">
        <v>45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>
        <v>30</v>
      </c>
      <c r="AO25" s="87"/>
      <c r="AP25" s="87"/>
      <c r="AQ25" s="87"/>
      <c r="AR25" s="87" t="s">
        <v>103</v>
      </c>
      <c r="AS25" s="87"/>
      <c r="AT25" s="87"/>
      <c r="AU25" s="87">
        <v>15</v>
      </c>
      <c r="AV25" s="87"/>
      <c r="AW25" s="87"/>
      <c r="AX25" s="87" t="s">
        <v>103</v>
      </c>
      <c r="AY25" s="87"/>
      <c r="AZ25" s="87"/>
      <c r="BA25" s="87"/>
      <c r="BB25" s="87"/>
      <c r="BC25" s="87"/>
      <c r="BD25" s="87"/>
    </row>
    <row r="26" spans="1:56">
      <c r="A26" s="87">
        <v>18</v>
      </c>
      <c r="B26" s="95" t="s">
        <v>56</v>
      </c>
      <c r="C26" s="87">
        <v>15</v>
      </c>
      <c r="D26" s="87"/>
      <c r="E26" s="87"/>
      <c r="F26" s="87"/>
      <c r="G26" s="87">
        <v>15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>
        <v>15</v>
      </c>
      <c r="AO26" s="87"/>
      <c r="AP26" s="87"/>
      <c r="AQ26" s="87"/>
      <c r="AR26" s="87" t="s">
        <v>103</v>
      </c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</row>
    <row r="27" spans="1:56">
      <c r="A27" s="87">
        <v>19</v>
      </c>
      <c r="B27" s="97" t="s">
        <v>57</v>
      </c>
      <c r="C27" s="87">
        <v>15</v>
      </c>
      <c r="D27" s="87">
        <v>15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>
        <v>15</v>
      </c>
      <c r="AL27" s="87" t="s">
        <v>103</v>
      </c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</row>
    <row r="28" spans="1:56" ht="24.75" customHeight="1">
      <c r="A28" s="167" t="str">
        <f>PEDAGOGIKA!A28</f>
        <v>Razem blok 3</v>
      </c>
      <c r="B28" s="167"/>
      <c r="C28" s="102">
        <f>SUM(D28:H28)</f>
        <v>315</v>
      </c>
      <c r="D28" s="102">
        <f t="shared" ref="D28:M28" si="6">SUM(D24:D27)</f>
        <v>15</v>
      </c>
      <c r="E28" s="102">
        <f t="shared" si="6"/>
        <v>0</v>
      </c>
      <c r="F28" s="102">
        <f t="shared" si="6"/>
        <v>0</v>
      </c>
      <c r="G28" s="102">
        <f t="shared" si="6"/>
        <v>60</v>
      </c>
      <c r="H28" s="102">
        <f t="shared" si="6"/>
        <v>240</v>
      </c>
      <c r="I28" s="102">
        <f t="shared" si="6"/>
        <v>0</v>
      </c>
      <c r="J28" s="102">
        <f t="shared" si="6"/>
        <v>0</v>
      </c>
      <c r="K28" s="102">
        <f t="shared" si="6"/>
        <v>0</v>
      </c>
      <c r="L28" s="102">
        <f t="shared" si="6"/>
        <v>0</v>
      </c>
      <c r="M28" s="102">
        <f t="shared" si="6"/>
        <v>30</v>
      </c>
      <c r="N28" s="102"/>
      <c r="O28" s="102">
        <f>SUM(O24:O27)</f>
        <v>0</v>
      </c>
      <c r="P28" s="102">
        <f>SUM(P24:P27)</f>
        <v>0</v>
      </c>
      <c r="Q28" s="102">
        <f>SUM(Q24:Q27)</f>
        <v>0</v>
      </c>
      <c r="R28" s="102">
        <f>SUM(R24:R27)</f>
        <v>0</v>
      </c>
      <c r="S28" s="102">
        <f>SUM(S24:S27)</f>
        <v>30</v>
      </c>
      <c r="T28" s="102"/>
      <c r="U28" s="102">
        <f>SUM(U24:U27)</f>
        <v>0</v>
      </c>
      <c r="V28" s="102">
        <f>SUM(V24:V27)</f>
        <v>0</v>
      </c>
      <c r="W28" s="102">
        <f>SUM(W24:W27)</f>
        <v>0</v>
      </c>
      <c r="X28" s="102">
        <f>SUM(X24:X27)</f>
        <v>0</v>
      </c>
      <c r="Y28" s="102">
        <f>SUM(Y24:Y27)</f>
        <v>30</v>
      </c>
      <c r="Z28" s="102"/>
      <c r="AA28" s="102">
        <f>SUM(AA24:AA27)</f>
        <v>0</v>
      </c>
      <c r="AB28" s="102">
        <f>SUM(AB24:AB27)</f>
        <v>0</v>
      </c>
      <c r="AC28" s="102">
        <f>SUM(AC24:AC27)</f>
        <v>0</v>
      </c>
      <c r="AD28" s="102">
        <f>SUM(AD24:AD27)</f>
        <v>0</v>
      </c>
      <c r="AE28" s="102">
        <f>SUM(AE24:AE27)</f>
        <v>30</v>
      </c>
      <c r="AF28" s="102"/>
      <c r="AG28" s="102">
        <f>SUM(AG24:AG27)</f>
        <v>0</v>
      </c>
      <c r="AH28" s="102">
        <f>SUM(AH24:AH27)</f>
        <v>0</v>
      </c>
      <c r="AI28" s="102">
        <f>SUM(AI24:AI27)</f>
        <v>0</v>
      </c>
      <c r="AJ28" s="102">
        <f>SUM(AJ24:AJ27)</f>
        <v>0</v>
      </c>
      <c r="AK28" s="102">
        <f>SUM(AK24:AK27)</f>
        <v>45</v>
      </c>
      <c r="AL28" s="102"/>
      <c r="AM28" s="102">
        <f>SUM(AM24:AM27)</f>
        <v>0</v>
      </c>
      <c r="AN28" s="102">
        <f>SUM(AN24:AN27)</f>
        <v>45</v>
      </c>
      <c r="AO28" s="102">
        <f>SUM(AO24:AO27)</f>
        <v>0</v>
      </c>
      <c r="AP28" s="102">
        <f>SUM(AP24:AP27)</f>
        <v>0</v>
      </c>
      <c r="AQ28" s="102">
        <f>SUM(AQ24:AQ27)</f>
        <v>30</v>
      </c>
      <c r="AR28" s="102"/>
      <c r="AS28" s="102">
        <f>SUM(AS24:AS27)</f>
        <v>0</v>
      </c>
      <c r="AT28" s="102">
        <f>SUM(AT24:AT27)</f>
        <v>0</v>
      </c>
      <c r="AU28" s="102">
        <f>SUM(AU24:AU27)</f>
        <v>15</v>
      </c>
      <c r="AV28" s="102">
        <f>SUM(AV24:AV27)</f>
        <v>0</v>
      </c>
      <c r="AW28" s="102">
        <f>SUM(AW24:AW27)</f>
        <v>30</v>
      </c>
      <c r="AX28" s="102"/>
      <c r="AY28" s="102">
        <f>SUM(AY24:AY27)</f>
        <v>0</v>
      </c>
      <c r="AZ28" s="102">
        <f>SUM(AZ24:AZ27)</f>
        <v>0</v>
      </c>
      <c r="BA28" s="102">
        <f>SUM(BA24:BA27)</f>
        <v>0</v>
      </c>
      <c r="BB28" s="102">
        <f>SUM(BB24:BB27)</f>
        <v>0</v>
      </c>
      <c r="BC28" s="102">
        <f>SUM(BC24:BC27)</f>
        <v>30</v>
      </c>
      <c r="BD28" s="102"/>
    </row>
    <row r="29" spans="1:56" ht="24.75" customHeight="1">
      <c r="A29" s="103"/>
      <c r="B29" s="103" t="s">
        <v>6</v>
      </c>
      <c r="C29" s="102">
        <f>SUM(C16,C22,C28)</f>
        <v>650</v>
      </c>
      <c r="D29" s="102">
        <f>SUM(D28,D22,D16)</f>
        <v>70</v>
      </c>
      <c r="E29" s="102">
        <f>SUM(E16,E22,E28)</f>
        <v>70</v>
      </c>
      <c r="F29" s="102">
        <f>SUM(F28,F22,F16)</f>
        <v>90</v>
      </c>
      <c r="G29" s="102">
        <f>SUM(G28,G22,G16)</f>
        <v>120</v>
      </c>
      <c r="H29" s="102">
        <f>SUM(H28,H22,H16)</f>
        <v>240</v>
      </c>
      <c r="I29" s="155">
        <f>SUM(I16:M16,I22:M22,I28:M28)</f>
        <v>125</v>
      </c>
      <c r="J29" s="155"/>
      <c r="K29" s="155"/>
      <c r="L29" s="155"/>
      <c r="M29" s="155"/>
      <c r="N29" s="102"/>
      <c r="O29" s="155">
        <f>SUM(O16:S16,O22:S22,O28:S28)</f>
        <v>105</v>
      </c>
      <c r="P29" s="155"/>
      <c r="Q29" s="155"/>
      <c r="R29" s="155"/>
      <c r="S29" s="155"/>
      <c r="T29" s="102"/>
      <c r="U29" s="155">
        <f>SUM(U28:Y28,U22:Y22,U16:Y16)</f>
        <v>90</v>
      </c>
      <c r="V29" s="155"/>
      <c r="W29" s="155"/>
      <c r="X29" s="155"/>
      <c r="Y29" s="155"/>
      <c r="Z29" s="102"/>
      <c r="AA29" s="155">
        <f>SUM(AA28:AE28,AA16:AE16,AA22:AE22)</f>
        <v>45</v>
      </c>
      <c r="AB29" s="155"/>
      <c r="AC29" s="155"/>
      <c r="AD29" s="155"/>
      <c r="AE29" s="155"/>
      <c r="AF29" s="102"/>
      <c r="AG29" s="155">
        <f>SUM(AG28:AK28,AG16:AK16,AG22:AK22)</f>
        <v>105</v>
      </c>
      <c r="AH29" s="155"/>
      <c r="AI29" s="155"/>
      <c r="AJ29" s="155"/>
      <c r="AK29" s="155"/>
      <c r="AL29" s="102"/>
      <c r="AM29" s="155">
        <f>SUM(AM28:AQ28)</f>
        <v>75</v>
      </c>
      <c r="AN29" s="155"/>
      <c r="AO29" s="155"/>
      <c r="AP29" s="155"/>
      <c r="AQ29" s="155"/>
      <c r="AR29" s="102"/>
      <c r="AS29" s="155">
        <f>SUM(AS28:AW28)</f>
        <v>45</v>
      </c>
      <c r="AT29" s="155"/>
      <c r="AU29" s="155"/>
      <c r="AV29" s="155"/>
      <c r="AW29" s="155"/>
      <c r="AX29" s="155"/>
      <c r="AY29" s="155">
        <f>SUM(AY28:BC28,AY16:BC16,AY22:BC22)</f>
        <v>30</v>
      </c>
      <c r="AZ29" s="155"/>
      <c r="BA29" s="155"/>
      <c r="BB29" s="155"/>
      <c r="BC29" s="155"/>
      <c r="BD29" s="102"/>
    </row>
    <row r="30" spans="1:56" s="90" customFormat="1" ht="13.2">
      <c r="A30" s="88"/>
      <c r="B30" s="165"/>
      <c r="C30" s="165"/>
      <c r="D30" s="165"/>
      <c r="E30" s="165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</row>
    <row r="31" spans="1:56" s="90" customFormat="1" ht="13.2">
      <c r="A31" s="88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</row>
    <row r="32" spans="1:56" s="90" customFormat="1" ht="12.75" customHeight="1">
      <c r="A32" s="88"/>
      <c r="B32" s="166" t="s">
        <v>17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</row>
    <row r="33" spans="1:56" s="90" customFormat="1" ht="15" customHeight="1">
      <c r="A33" s="88"/>
      <c r="B33" s="164" t="s">
        <v>28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</row>
    <row r="34" spans="1:56" s="90" customFormat="1" ht="15" customHeight="1">
      <c r="A34" s="88"/>
      <c r="B34" s="91" t="s">
        <v>30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</row>
    <row r="35" spans="1:56" s="90" customFormat="1" ht="10.199999999999999">
      <c r="A35" s="88"/>
      <c r="B35" s="91" t="s">
        <v>32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</row>
    <row r="36" spans="1:56">
      <c r="A36" s="105"/>
      <c r="B36" s="161" t="s">
        <v>34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05"/>
      <c r="AY36" s="105"/>
      <c r="AZ36" s="105"/>
      <c r="BA36" s="105"/>
      <c r="BB36" s="105"/>
      <c r="BC36" s="105"/>
      <c r="BD36" s="105"/>
    </row>
    <row r="37" spans="1:56">
      <c r="A37" s="94"/>
      <c r="B37" s="106" t="s">
        <v>90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5"/>
      <c r="AY37" s="105"/>
      <c r="AZ37" s="105"/>
      <c r="BA37" s="105"/>
      <c r="BB37" s="105"/>
      <c r="BC37" s="105"/>
      <c r="BD37" s="105"/>
    </row>
    <row r="38" spans="1:56">
      <c r="A38" s="105"/>
      <c r="B38" s="161" t="s">
        <v>89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05"/>
      <c r="AY38" s="105"/>
      <c r="AZ38" s="105"/>
      <c r="BA38" s="105"/>
      <c r="BB38" s="105"/>
      <c r="BC38" s="105"/>
      <c r="BD38" s="105"/>
    </row>
    <row r="39" spans="1:56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</row>
    <row r="41" spans="1:56">
      <c r="A41" s="43"/>
      <c r="B41" s="43" t="s">
        <v>16</v>
      </c>
    </row>
  </sheetData>
  <mergeCells count="40">
    <mergeCell ref="AY29:BC29"/>
    <mergeCell ref="B30:E30"/>
    <mergeCell ref="B31:N31"/>
    <mergeCell ref="B32:AF32"/>
    <mergeCell ref="O4:T4"/>
    <mergeCell ref="U4:Y4"/>
    <mergeCell ref="AA4:AF4"/>
    <mergeCell ref="AG4:AL4"/>
    <mergeCell ref="A22:B22"/>
    <mergeCell ref="A28:B28"/>
    <mergeCell ref="AY4:BD4"/>
    <mergeCell ref="A6:BD6"/>
    <mergeCell ref="A16:B16"/>
    <mergeCell ref="A17:BD17"/>
    <mergeCell ref="A23:BD23"/>
    <mergeCell ref="C4:C5"/>
    <mergeCell ref="D4:H4"/>
    <mergeCell ref="AS4:AX4"/>
    <mergeCell ref="I4:N4"/>
    <mergeCell ref="A3:A5"/>
    <mergeCell ref="B3:B5"/>
    <mergeCell ref="C3:H3"/>
    <mergeCell ref="I3:T3"/>
    <mergeCell ref="B36:AW36"/>
    <mergeCell ref="AG3:AR3"/>
    <mergeCell ref="AS3:BD3"/>
    <mergeCell ref="AS29:AX29"/>
    <mergeCell ref="O29:S29"/>
    <mergeCell ref="U29:Y29"/>
    <mergeCell ref="U3:AF3"/>
    <mergeCell ref="B33:BD33"/>
    <mergeCell ref="I29:M29"/>
    <mergeCell ref="AA29:AE29"/>
    <mergeCell ref="AG29:AK29"/>
    <mergeCell ref="AM29:AQ29"/>
    <mergeCell ref="B38:AW38"/>
    <mergeCell ref="B1:S1"/>
    <mergeCell ref="U1:AK1"/>
    <mergeCell ref="C2:AA2"/>
    <mergeCell ref="AM4:AR4"/>
  </mergeCells>
  <pageMargins left="0.25" right="0.25" top="0.75" bottom="0.75" header="0.3" footer="0.3"/>
  <pageSetup paperSize="9" scale="49" fitToWidth="0" orientation="landscape" r:id="rId1"/>
  <rowBreaks count="1" manualBreakCount="1">
    <brk id="36" max="6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2"/>
  <sheetViews>
    <sheetView zoomScaleNormal="100" zoomScaleSheetLayoutView="80" workbookViewId="0">
      <pane xSplit="2" ySplit="6" topLeftCell="C7" activePane="bottomRight" state="frozen"/>
      <selection pane="topRight" activeCell="D1" sqref="D1"/>
      <selection pane="bottomLeft" activeCell="A12" sqref="A12"/>
      <selection pane="bottomRight" activeCell="H18" sqref="H18"/>
    </sheetView>
  </sheetViews>
  <sheetFormatPr defaultColWidth="11" defaultRowHeight="13.8"/>
  <cols>
    <col min="1" max="1" width="7.3984375" style="4" customWidth="1"/>
    <col min="2" max="2" width="73.3984375" style="8" bestFit="1" customWidth="1"/>
    <col min="3" max="3" width="6.5" style="4" customWidth="1"/>
    <col min="4" max="4" width="3.19921875" style="4" customWidth="1"/>
    <col min="5" max="5" width="3.3984375" style="4" customWidth="1"/>
    <col min="6" max="6" width="3.09765625" style="4" customWidth="1"/>
    <col min="7" max="7" width="3.59765625" style="4" customWidth="1"/>
    <col min="8" max="8" width="4.09765625" style="4" customWidth="1"/>
    <col min="9" max="9" width="3.19921875" style="4" customWidth="1"/>
    <col min="10" max="10" width="3" style="4" customWidth="1"/>
    <col min="11" max="11" width="3.09765625" style="4" customWidth="1"/>
    <col min="12" max="12" width="3.59765625" style="4" customWidth="1"/>
    <col min="13" max="13" width="3.09765625" style="4" customWidth="1"/>
    <col min="14" max="14" width="5.19921875" style="4" customWidth="1"/>
    <col min="15" max="15" width="3.19921875" style="4" customWidth="1"/>
    <col min="16" max="16" width="3" style="4" customWidth="1"/>
    <col min="17" max="17" width="3.09765625" style="4" customWidth="1"/>
    <col min="18" max="18" width="3.59765625" style="4" customWidth="1"/>
    <col min="19" max="20" width="3.09765625" style="4" customWidth="1"/>
    <col min="21" max="21" width="3.19921875" style="4" customWidth="1"/>
    <col min="22" max="22" width="3" style="4" customWidth="1"/>
    <col min="23" max="23" width="3.09765625" style="4" customWidth="1"/>
    <col min="24" max="24" width="3.59765625" style="4" customWidth="1"/>
    <col min="25" max="25" width="3.09765625" style="4" customWidth="1"/>
    <col min="26" max="26" width="3.59765625" style="4" customWidth="1"/>
    <col min="27" max="31" width="3.19921875" style="4" customWidth="1"/>
    <col min="32" max="32" width="4.5" style="4" customWidth="1"/>
    <col min="33" max="37" width="3.19921875" style="4" customWidth="1"/>
    <col min="38" max="38" width="4.69921875" style="4" customWidth="1"/>
    <col min="39" max="56" width="3.19921875" style="4" customWidth="1"/>
    <col min="57" max="16384" width="11" style="2"/>
  </cols>
  <sheetData>
    <row r="1" spans="1:56" ht="19.95" customHeight="1">
      <c r="B1" s="126" t="s">
        <v>114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4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3"/>
    </row>
    <row r="2" spans="1:56" ht="19.95" customHeight="1">
      <c r="B2" s="10" t="s">
        <v>126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18.75" customHeight="1">
      <c r="A3" s="127" t="s">
        <v>0</v>
      </c>
      <c r="B3" s="127" t="s">
        <v>14</v>
      </c>
      <c r="C3" s="127" t="s">
        <v>13</v>
      </c>
      <c r="D3" s="127"/>
      <c r="E3" s="127"/>
      <c r="F3" s="127"/>
      <c r="G3" s="127"/>
      <c r="H3" s="127"/>
      <c r="I3" s="127" t="s">
        <v>3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 t="s">
        <v>4</v>
      </c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 t="s">
        <v>5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 t="s">
        <v>15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</row>
    <row r="4" spans="1:56" ht="20.25" customHeight="1">
      <c r="A4" s="127"/>
      <c r="B4" s="127"/>
      <c r="C4" s="136" t="s">
        <v>6</v>
      </c>
      <c r="D4" s="127" t="s">
        <v>7</v>
      </c>
      <c r="E4" s="127"/>
      <c r="F4" s="127"/>
      <c r="G4" s="127"/>
      <c r="H4" s="127"/>
      <c r="I4" s="127">
        <v>1</v>
      </c>
      <c r="J4" s="127"/>
      <c r="K4" s="127"/>
      <c r="L4" s="127"/>
      <c r="M4" s="127"/>
      <c r="N4" s="127"/>
      <c r="O4" s="127">
        <v>2</v>
      </c>
      <c r="P4" s="127"/>
      <c r="Q4" s="127"/>
      <c r="R4" s="127"/>
      <c r="S4" s="127"/>
      <c r="T4" s="127"/>
      <c r="U4" s="127">
        <v>3</v>
      </c>
      <c r="V4" s="127"/>
      <c r="W4" s="127"/>
      <c r="X4" s="127"/>
      <c r="Y4" s="127"/>
      <c r="Z4" s="61"/>
      <c r="AA4" s="127">
        <v>4</v>
      </c>
      <c r="AB4" s="127"/>
      <c r="AC4" s="127"/>
      <c r="AD4" s="127"/>
      <c r="AE4" s="127"/>
      <c r="AF4" s="127"/>
      <c r="AG4" s="127">
        <v>5</v>
      </c>
      <c r="AH4" s="127"/>
      <c r="AI4" s="127"/>
      <c r="AJ4" s="127"/>
      <c r="AK4" s="127"/>
      <c r="AL4" s="127"/>
      <c r="AM4" s="127">
        <v>6</v>
      </c>
      <c r="AN4" s="127"/>
      <c r="AO4" s="127"/>
      <c r="AP4" s="127"/>
      <c r="AQ4" s="127"/>
      <c r="AR4" s="127"/>
      <c r="AS4" s="127">
        <v>7</v>
      </c>
      <c r="AT4" s="127"/>
      <c r="AU4" s="127"/>
      <c r="AV4" s="127"/>
      <c r="AW4" s="127"/>
      <c r="AX4" s="127"/>
      <c r="AY4" s="127">
        <v>8</v>
      </c>
      <c r="AZ4" s="127"/>
      <c r="BA4" s="127"/>
      <c r="BB4" s="127"/>
      <c r="BC4" s="127"/>
      <c r="BD4" s="127"/>
    </row>
    <row r="5" spans="1:56" ht="72.75" customHeight="1">
      <c r="A5" s="127"/>
      <c r="B5" s="127"/>
      <c r="C5" s="137"/>
      <c r="D5" s="61" t="s">
        <v>8</v>
      </c>
      <c r="E5" s="61" t="s">
        <v>9</v>
      </c>
      <c r="F5" s="61" t="s">
        <v>10</v>
      </c>
      <c r="G5" s="61" t="s">
        <v>11</v>
      </c>
      <c r="H5" s="61" t="s">
        <v>12</v>
      </c>
      <c r="I5" s="61" t="s">
        <v>8</v>
      </c>
      <c r="J5" s="61" t="s">
        <v>9</v>
      </c>
      <c r="K5" s="61" t="s">
        <v>10</v>
      </c>
      <c r="L5" s="61" t="s">
        <v>11</v>
      </c>
      <c r="M5" s="61" t="s">
        <v>12</v>
      </c>
      <c r="N5" s="62" t="s">
        <v>1</v>
      </c>
      <c r="O5" s="61" t="s">
        <v>8</v>
      </c>
      <c r="P5" s="61" t="s">
        <v>9</v>
      </c>
      <c r="Q5" s="61" t="s">
        <v>10</v>
      </c>
      <c r="R5" s="61" t="s">
        <v>11</v>
      </c>
      <c r="S5" s="61" t="s">
        <v>12</v>
      </c>
      <c r="T5" s="62" t="s">
        <v>1</v>
      </c>
      <c r="U5" s="61" t="s">
        <v>8</v>
      </c>
      <c r="V5" s="61" t="s">
        <v>9</v>
      </c>
      <c r="W5" s="61" t="s">
        <v>10</v>
      </c>
      <c r="X5" s="61" t="s">
        <v>11</v>
      </c>
      <c r="Y5" s="61" t="s">
        <v>12</v>
      </c>
      <c r="Z5" s="62" t="s">
        <v>1</v>
      </c>
      <c r="AA5" s="61" t="s">
        <v>8</v>
      </c>
      <c r="AB5" s="61" t="s">
        <v>9</v>
      </c>
      <c r="AC5" s="61" t="s">
        <v>10</v>
      </c>
      <c r="AD5" s="61" t="s">
        <v>11</v>
      </c>
      <c r="AE5" s="61" t="s">
        <v>12</v>
      </c>
      <c r="AF5" s="62" t="s">
        <v>1</v>
      </c>
      <c r="AG5" s="61" t="s">
        <v>8</v>
      </c>
      <c r="AH5" s="61" t="s">
        <v>9</v>
      </c>
      <c r="AI5" s="61" t="s">
        <v>10</v>
      </c>
      <c r="AJ5" s="61" t="s">
        <v>11</v>
      </c>
      <c r="AK5" s="61" t="s">
        <v>12</v>
      </c>
      <c r="AL5" s="62" t="s">
        <v>1</v>
      </c>
      <c r="AM5" s="61" t="s">
        <v>8</v>
      </c>
      <c r="AN5" s="61" t="s">
        <v>9</v>
      </c>
      <c r="AO5" s="61" t="s">
        <v>10</v>
      </c>
      <c r="AP5" s="61" t="s">
        <v>11</v>
      </c>
      <c r="AQ5" s="61" t="s">
        <v>12</v>
      </c>
      <c r="AR5" s="62" t="s">
        <v>1</v>
      </c>
      <c r="AS5" s="61" t="s">
        <v>8</v>
      </c>
      <c r="AT5" s="61" t="s">
        <v>9</v>
      </c>
      <c r="AU5" s="61" t="s">
        <v>10</v>
      </c>
      <c r="AV5" s="61" t="s">
        <v>11</v>
      </c>
      <c r="AW5" s="61" t="s">
        <v>12</v>
      </c>
      <c r="AX5" s="62" t="s">
        <v>1</v>
      </c>
      <c r="AY5" s="61" t="s">
        <v>8</v>
      </c>
      <c r="AZ5" s="61" t="s">
        <v>9</v>
      </c>
      <c r="BA5" s="61" t="s">
        <v>10</v>
      </c>
      <c r="BB5" s="61" t="s">
        <v>11</v>
      </c>
      <c r="BC5" s="61" t="s">
        <v>12</v>
      </c>
      <c r="BD5" s="62" t="s">
        <v>1</v>
      </c>
    </row>
    <row r="6" spans="1:56" ht="22.2" customHeight="1">
      <c r="A6" s="168" t="str">
        <f>PSYCHOLOGIA!A6</f>
        <v>Blok 1: obowiązkowe przedmioty wspólne dla doktorantów całej szkoły</v>
      </c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</row>
    <row r="7" spans="1:56" ht="16.5" customHeight="1">
      <c r="A7" s="1">
        <v>1</v>
      </c>
      <c r="B7" s="59" t="s">
        <v>27</v>
      </c>
      <c r="C7" s="9">
        <f>SUM(D7:H7)</f>
        <v>15</v>
      </c>
      <c r="D7" s="9">
        <f t="shared" ref="D7:H15" si="0">IF(SUM(I7,O7,U7,AA7,AG7,AM7,AS7,AY7)=0,"",SUM(I7,O7,U7,AA7,AG7,AM7,AS7,AY7))</f>
        <v>15</v>
      </c>
      <c r="E7" s="9" t="str">
        <f t="shared" si="0"/>
        <v/>
      </c>
      <c r="F7" s="9" t="str">
        <f t="shared" si="0"/>
        <v/>
      </c>
      <c r="G7" s="9" t="str">
        <f t="shared" si="0"/>
        <v/>
      </c>
      <c r="H7" s="9" t="str">
        <f t="shared" si="0"/>
        <v/>
      </c>
      <c r="I7" s="1">
        <v>15</v>
      </c>
      <c r="J7" s="1"/>
      <c r="K7" s="1"/>
      <c r="L7" s="1"/>
      <c r="M7" s="1"/>
      <c r="N7" s="1" t="s">
        <v>103</v>
      </c>
      <c r="O7" s="1"/>
      <c r="P7" s="1"/>
      <c r="Q7" s="4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6.5" customHeight="1">
      <c r="A8" s="1">
        <v>2</v>
      </c>
      <c r="B8" s="59" t="s">
        <v>18</v>
      </c>
      <c r="C8" s="9">
        <f t="shared" ref="C8:C14" si="1">SUM(D8:H8)</f>
        <v>5</v>
      </c>
      <c r="D8" s="9">
        <f t="shared" si="0"/>
        <v>5</v>
      </c>
      <c r="E8" s="9" t="str">
        <f t="shared" si="0"/>
        <v/>
      </c>
      <c r="F8" s="9" t="str">
        <f t="shared" si="0"/>
        <v/>
      </c>
      <c r="G8" s="9" t="str">
        <f t="shared" si="0"/>
        <v/>
      </c>
      <c r="H8" s="9" t="str">
        <f t="shared" si="0"/>
        <v/>
      </c>
      <c r="I8" s="1">
        <v>5</v>
      </c>
      <c r="J8" s="1"/>
      <c r="K8" s="1"/>
      <c r="L8" s="1"/>
      <c r="M8" s="1"/>
      <c r="N8" s="1" t="s">
        <v>103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6.5" customHeight="1">
      <c r="A9" s="1">
        <v>3</v>
      </c>
      <c r="B9" s="59" t="s">
        <v>19</v>
      </c>
      <c r="C9" s="9">
        <f t="shared" si="1"/>
        <v>30</v>
      </c>
      <c r="D9" s="9">
        <f t="shared" si="0"/>
        <v>15</v>
      </c>
      <c r="E9" s="9">
        <f t="shared" si="0"/>
        <v>15</v>
      </c>
      <c r="F9" s="9" t="str">
        <f t="shared" si="0"/>
        <v/>
      </c>
      <c r="G9" s="9" t="str">
        <f t="shared" si="0"/>
        <v/>
      </c>
      <c r="H9" s="9" t="str">
        <f t="shared" si="0"/>
        <v/>
      </c>
      <c r="I9" s="1">
        <v>15</v>
      </c>
      <c r="J9" s="1">
        <v>15</v>
      </c>
      <c r="K9" s="1"/>
      <c r="L9" s="1"/>
      <c r="M9" s="1"/>
      <c r="N9" s="1" t="s">
        <v>104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6.5" customHeight="1">
      <c r="A10" s="1">
        <v>4</v>
      </c>
      <c r="B10" s="107" t="s">
        <v>29</v>
      </c>
      <c r="C10" s="9">
        <f t="shared" si="1"/>
        <v>30</v>
      </c>
      <c r="D10" s="9" t="str">
        <f t="shared" si="0"/>
        <v/>
      </c>
      <c r="E10" s="9" t="str">
        <f t="shared" si="0"/>
        <v/>
      </c>
      <c r="F10" s="9">
        <f t="shared" si="0"/>
        <v>30</v>
      </c>
      <c r="G10" s="9" t="str">
        <f t="shared" si="0"/>
        <v/>
      </c>
      <c r="H10" s="9" t="str">
        <f t="shared" si="0"/>
        <v/>
      </c>
      <c r="I10" s="1"/>
      <c r="J10" s="1"/>
      <c r="K10" s="1">
        <v>15</v>
      </c>
      <c r="L10" s="1"/>
      <c r="M10" s="1"/>
      <c r="N10" s="1" t="s">
        <v>103</v>
      </c>
      <c r="O10" s="1"/>
      <c r="P10" s="1"/>
      <c r="Q10" s="1">
        <v>15</v>
      </c>
      <c r="R10" s="1"/>
      <c r="S10" s="1"/>
      <c r="T10" s="1" t="s">
        <v>103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6.5" customHeight="1">
      <c r="A11" s="1">
        <v>5</v>
      </c>
      <c r="B11" s="59" t="s">
        <v>20</v>
      </c>
      <c r="C11" s="9">
        <f t="shared" si="1"/>
        <v>30</v>
      </c>
      <c r="D11" s="9">
        <f t="shared" si="0"/>
        <v>10</v>
      </c>
      <c r="E11" s="9">
        <f t="shared" si="0"/>
        <v>20</v>
      </c>
      <c r="F11" s="9" t="str">
        <f t="shared" si="0"/>
        <v/>
      </c>
      <c r="G11" s="9" t="str">
        <f t="shared" si="0"/>
        <v/>
      </c>
      <c r="H11" s="9" t="str">
        <f t="shared" si="0"/>
        <v/>
      </c>
      <c r="I11" s="1"/>
      <c r="J11" s="1"/>
      <c r="K11" s="1"/>
      <c r="L11" s="1"/>
      <c r="M11" s="1"/>
      <c r="N11" s="1"/>
      <c r="O11" s="1">
        <v>10</v>
      </c>
      <c r="P11" s="1">
        <v>20</v>
      </c>
      <c r="Q11" s="1"/>
      <c r="R11" s="1"/>
      <c r="S11" s="1"/>
      <c r="T11" s="1" t="s">
        <v>103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5" customHeight="1">
      <c r="A12" s="1">
        <v>6</v>
      </c>
      <c r="B12" s="59" t="s">
        <v>31</v>
      </c>
      <c r="C12" s="9">
        <f t="shared" si="1"/>
        <v>45</v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9">
        <f t="shared" si="0"/>
        <v>45</v>
      </c>
      <c r="H12" s="9" t="str">
        <f t="shared" si="0"/>
        <v/>
      </c>
      <c r="I12" s="1"/>
      <c r="J12" s="1"/>
      <c r="K12" s="1"/>
      <c r="L12" s="1">
        <v>15</v>
      </c>
      <c r="M12" s="1"/>
      <c r="N12" s="1" t="s">
        <v>103</v>
      </c>
      <c r="O12" s="1"/>
      <c r="P12" s="1"/>
      <c r="Q12" s="1"/>
      <c r="R12" s="1">
        <v>30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6.5" customHeight="1">
      <c r="A13" s="1">
        <v>7</v>
      </c>
      <c r="B13" s="59" t="s">
        <v>21</v>
      </c>
      <c r="C13" s="9">
        <f t="shared" si="1"/>
        <v>30</v>
      </c>
      <c r="D13" s="9">
        <f t="shared" si="0"/>
        <v>10</v>
      </c>
      <c r="E13" s="9">
        <f t="shared" si="0"/>
        <v>20</v>
      </c>
      <c r="F13" s="9" t="str">
        <f t="shared" si="0"/>
        <v/>
      </c>
      <c r="G13" s="9" t="str">
        <f t="shared" si="0"/>
        <v/>
      </c>
      <c r="H13" s="9" t="str">
        <f t="shared" si="0"/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>
        <v>10</v>
      </c>
      <c r="V13" s="1">
        <v>20</v>
      </c>
      <c r="W13" s="1"/>
      <c r="X13" s="1"/>
      <c r="Y13" s="1"/>
      <c r="Z13" s="1" t="s">
        <v>103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6.5" customHeight="1">
      <c r="A14" s="1">
        <v>8</v>
      </c>
      <c r="B14" s="59" t="s">
        <v>22</v>
      </c>
      <c r="C14" s="9">
        <f t="shared" si="1"/>
        <v>30</v>
      </c>
      <c r="D14" s="9" t="str">
        <f t="shared" si="0"/>
        <v/>
      </c>
      <c r="E14" s="9" t="str">
        <f t="shared" si="0"/>
        <v/>
      </c>
      <c r="F14" s="9">
        <f t="shared" si="0"/>
        <v>30</v>
      </c>
      <c r="G14" s="9" t="str">
        <f t="shared" si="0"/>
        <v/>
      </c>
      <c r="H14" s="9" t="str">
        <f t="shared" si="0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>
        <v>30</v>
      </c>
      <c r="X14" s="1"/>
      <c r="Y14" s="1"/>
      <c r="Z14" s="1" t="s">
        <v>103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6.5" customHeight="1">
      <c r="A15" s="1">
        <v>10</v>
      </c>
      <c r="B15" s="59" t="s">
        <v>33</v>
      </c>
      <c r="C15" s="9">
        <v>30</v>
      </c>
      <c r="D15" s="9"/>
      <c r="E15" s="9"/>
      <c r="F15" s="9" t="str">
        <f t="shared" si="0"/>
        <v/>
      </c>
      <c r="G15" s="9" t="str">
        <f t="shared" si="0"/>
        <v/>
      </c>
      <c r="H15" s="9" t="str">
        <f t="shared" si="0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>
        <v>15</v>
      </c>
      <c r="AB15" s="1"/>
      <c r="AC15" s="1"/>
      <c r="AD15" s="1"/>
      <c r="AE15" s="1"/>
      <c r="AF15" s="1" t="s">
        <v>105</v>
      </c>
      <c r="AG15" s="1">
        <v>15</v>
      </c>
      <c r="AH15" s="1"/>
      <c r="AI15" s="1"/>
      <c r="AJ15" s="1"/>
      <c r="AK15" s="1"/>
      <c r="AL15" s="1" t="s">
        <v>105</v>
      </c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4.75" customHeight="1">
      <c r="A16" s="133" t="str">
        <f>PSYCHOLOGIA!A16</f>
        <v>Razem blok 1</v>
      </c>
      <c r="B16" s="133"/>
      <c r="C16" s="16">
        <f t="shared" ref="C16:M16" si="2">SUM(C7:C15)</f>
        <v>245</v>
      </c>
      <c r="D16" s="16">
        <f t="shared" si="2"/>
        <v>55</v>
      </c>
      <c r="E16" s="16">
        <f t="shared" si="2"/>
        <v>55</v>
      </c>
      <c r="F16" s="16">
        <f t="shared" si="2"/>
        <v>60</v>
      </c>
      <c r="G16" s="16">
        <f t="shared" si="2"/>
        <v>45</v>
      </c>
      <c r="H16" s="16">
        <f t="shared" si="2"/>
        <v>0</v>
      </c>
      <c r="I16" s="16">
        <f t="shared" si="2"/>
        <v>35</v>
      </c>
      <c r="J16" s="16">
        <f t="shared" si="2"/>
        <v>15</v>
      </c>
      <c r="K16" s="16">
        <f t="shared" si="2"/>
        <v>15</v>
      </c>
      <c r="L16" s="16">
        <f t="shared" si="2"/>
        <v>15</v>
      </c>
      <c r="M16" s="16">
        <f t="shared" si="2"/>
        <v>0</v>
      </c>
      <c r="N16" s="16"/>
      <c r="O16" s="16">
        <f>SUM(O7:O15)</f>
        <v>10</v>
      </c>
      <c r="P16" s="16">
        <f>SUM(P7:P15)</f>
        <v>20</v>
      </c>
      <c r="Q16" s="16">
        <f>SUM(Q7:Q15)</f>
        <v>15</v>
      </c>
      <c r="R16" s="16">
        <f>SUM(R7:R15)</f>
        <v>30</v>
      </c>
      <c r="S16" s="16">
        <f>SUM(S7:S15)</f>
        <v>0</v>
      </c>
      <c r="T16" s="16"/>
      <c r="U16" s="16">
        <f>SUM(U7:U15)</f>
        <v>10</v>
      </c>
      <c r="V16" s="16">
        <f>SUM(V7:V15)</f>
        <v>20</v>
      </c>
      <c r="W16" s="16">
        <f>SUM(W7:W15)</f>
        <v>30</v>
      </c>
      <c r="X16" s="16">
        <f>SUM(X7:X15)</f>
        <v>0</v>
      </c>
      <c r="Y16" s="16">
        <f>SUM(Y7:Y15)</f>
        <v>0</v>
      </c>
      <c r="Z16" s="16"/>
      <c r="AA16" s="16">
        <f>SUM(AA7:AA15)</f>
        <v>15</v>
      </c>
      <c r="AB16" s="16">
        <f>SUM(AB7:AB15)</f>
        <v>0</v>
      </c>
      <c r="AC16" s="16">
        <f>SUM(AC7:AC15)</f>
        <v>0</v>
      </c>
      <c r="AD16" s="16">
        <f>SUM(AD7:AD15)</f>
        <v>0</v>
      </c>
      <c r="AE16" s="16">
        <f>SUM(AE7:AE15)</f>
        <v>0</v>
      </c>
      <c r="AF16" s="16"/>
      <c r="AG16" s="16">
        <f>SUM(AG7:AG15)</f>
        <v>15</v>
      </c>
      <c r="AH16" s="16">
        <f>SUM(AH7:AH15)</f>
        <v>0</v>
      </c>
      <c r="AI16" s="16">
        <f>SUM(AI7:AI15)</f>
        <v>0</v>
      </c>
      <c r="AJ16" s="16">
        <f>SUM(AJ7:AJ15)</f>
        <v>0</v>
      </c>
      <c r="AK16" s="16">
        <f>SUM(AK7:AK15)</f>
        <v>0</v>
      </c>
      <c r="AL16" s="16"/>
      <c r="AM16" s="16">
        <f>SUM(AM7:AM15)</f>
        <v>0</v>
      </c>
      <c r="AN16" s="16">
        <f>SUM(AN7:AN15)</f>
        <v>0</v>
      </c>
      <c r="AO16" s="16">
        <f>SUM(AO7:AO15)</f>
        <v>0</v>
      </c>
      <c r="AP16" s="16">
        <f>SUM(AP7:AP15)</f>
        <v>0</v>
      </c>
      <c r="AQ16" s="16"/>
      <c r="AR16" s="16"/>
      <c r="AS16" s="16">
        <f>SUM(AS7:AS15)</f>
        <v>0</v>
      </c>
      <c r="AT16" s="16">
        <f>SUM(AT7:AT15)</f>
        <v>0</v>
      </c>
      <c r="AU16" s="16">
        <f>SUM(AU7:AU15)</f>
        <v>0</v>
      </c>
      <c r="AV16" s="16">
        <f>SUM(AV7:AV15)</f>
        <v>0</v>
      </c>
      <c r="AW16" s="16">
        <f>SUM(AW7:AW15)</f>
        <v>0</v>
      </c>
      <c r="AX16" s="16"/>
      <c r="AY16" s="16">
        <f>SUM(AY7:AY15)</f>
        <v>0</v>
      </c>
      <c r="AZ16" s="16">
        <f>SUM(AZ7:AZ15)</f>
        <v>0</v>
      </c>
      <c r="BA16" s="16">
        <f>SUM(BA7:BA15)</f>
        <v>0</v>
      </c>
      <c r="BB16" s="16">
        <f>SUM(BB7:BB15)</f>
        <v>0</v>
      </c>
      <c r="BC16" s="16">
        <f>SUM(BC7:BC15)</f>
        <v>0</v>
      </c>
      <c r="BD16" s="16"/>
    </row>
    <row r="17" spans="1:56" s="43" customFormat="1" ht="24.75" customHeight="1">
      <c r="A17" s="169" t="str">
        <f>PSYCHOLOGIA!A17</f>
        <v>Blok 2: fakultatywne przedmioty wspólne*****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</row>
    <row r="18" spans="1:56">
      <c r="A18" s="1">
        <v>12</v>
      </c>
      <c r="B18" s="59" t="s">
        <v>24</v>
      </c>
      <c r="C18" s="9">
        <f>SUM(D18:H18)</f>
        <v>15</v>
      </c>
      <c r="D18" s="9" t="str">
        <f t="shared" ref="D18:H21" si="3">IF(SUM(I18,O18,U18,AA18,AG18,AM18,AS18,AY18)=0,"",SUM(I18,O18,U18,AA18,AG18,AM18,AS18,AY18))</f>
        <v/>
      </c>
      <c r="E18" s="9" t="str">
        <f t="shared" si="3"/>
        <v/>
      </c>
      <c r="F18" s="9" t="str">
        <f t="shared" si="3"/>
        <v/>
      </c>
      <c r="G18" s="9">
        <f t="shared" si="3"/>
        <v>15</v>
      </c>
      <c r="H18" s="9" t="str">
        <f t="shared" si="3"/>
        <v/>
      </c>
      <c r="I18" s="1"/>
      <c r="J18" s="1"/>
      <c r="K18" s="1"/>
      <c r="L18" s="1">
        <v>15</v>
      </c>
      <c r="M18" s="1"/>
      <c r="N18" s="1" t="s">
        <v>103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>
      <c r="A19" s="1">
        <v>13</v>
      </c>
      <c r="B19" s="59" t="s">
        <v>25</v>
      </c>
      <c r="C19" s="9">
        <f>SUM(D19:H19)</f>
        <v>30</v>
      </c>
      <c r="D19" s="9" t="str">
        <f t="shared" si="3"/>
        <v/>
      </c>
      <c r="E19" s="9" t="str">
        <f t="shared" si="3"/>
        <v/>
      </c>
      <c r="F19" s="9">
        <f t="shared" si="3"/>
        <v>30</v>
      </c>
      <c r="G19" s="9" t="str">
        <f t="shared" si="3"/>
        <v/>
      </c>
      <c r="H19" s="9" t="str">
        <f t="shared" si="3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v>30</v>
      </c>
      <c r="AJ19" s="1"/>
      <c r="AK19" s="1"/>
      <c r="AL19" s="1" t="s">
        <v>103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>
      <c r="A20" s="1">
        <v>14</v>
      </c>
      <c r="B20" s="59" t="s">
        <v>26</v>
      </c>
      <c r="C20" s="9">
        <f>SUM(D20:H20)</f>
        <v>15</v>
      </c>
      <c r="D20" s="9" t="str">
        <f t="shared" si="3"/>
        <v/>
      </c>
      <c r="E20" s="9">
        <f t="shared" si="3"/>
        <v>15</v>
      </c>
      <c r="F20" s="9" t="str">
        <f t="shared" si="3"/>
        <v/>
      </c>
      <c r="G20" s="9" t="str">
        <f t="shared" si="3"/>
        <v/>
      </c>
      <c r="H20" s="9" t="str">
        <f t="shared" si="3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>
        <v>15</v>
      </c>
      <c r="AI20" s="1"/>
      <c r="AJ20" s="1"/>
      <c r="AK20" s="1"/>
      <c r="AL20" s="1" t="s">
        <v>103</v>
      </c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>
      <c r="A21" s="1">
        <v>15</v>
      </c>
      <c r="B21" s="59" t="s">
        <v>88</v>
      </c>
      <c r="C21" s="9">
        <v>30</v>
      </c>
      <c r="D21" s="9" t="str">
        <f t="shared" si="3"/>
        <v/>
      </c>
      <c r="E21" s="9" t="str">
        <f t="shared" si="3"/>
        <v/>
      </c>
      <c r="F21" s="9" t="str">
        <f t="shared" si="3"/>
        <v/>
      </c>
      <c r="G21" s="9" t="str">
        <f t="shared" si="3"/>
        <v/>
      </c>
      <c r="H21" s="9" t="str">
        <f t="shared" si="3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4.75" customHeight="1">
      <c r="A22" s="128" t="str">
        <f>PSYCHOLOGIA!A22</f>
        <v>Razem blok 2</v>
      </c>
      <c r="B22" s="129"/>
      <c r="C22" s="17">
        <f t="shared" ref="C22:M22" si="4">SUM(C18:C21)</f>
        <v>90</v>
      </c>
      <c r="D22" s="17">
        <f t="shared" si="4"/>
        <v>0</v>
      </c>
      <c r="E22" s="17">
        <f t="shared" si="4"/>
        <v>15</v>
      </c>
      <c r="F22" s="17">
        <f t="shared" si="4"/>
        <v>30</v>
      </c>
      <c r="G22" s="17">
        <f t="shared" si="4"/>
        <v>15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7">
        <f t="shared" si="4"/>
        <v>15</v>
      </c>
      <c r="M22" s="17">
        <f t="shared" si="4"/>
        <v>0</v>
      </c>
      <c r="N22" s="17"/>
      <c r="O22" s="17">
        <f>SUM(O18:O21)</f>
        <v>0</v>
      </c>
      <c r="P22" s="17">
        <f>SUM(P18:P21)</f>
        <v>0</v>
      </c>
      <c r="Q22" s="17">
        <f>SUM(Q18:Q21)</f>
        <v>0</v>
      </c>
      <c r="R22" s="17">
        <f>SUM(R18:R21)</f>
        <v>0</v>
      </c>
      <c r="S22" s="17">
        <f>SUM(S18:S21)</f>
        <v>0</v>
      </c>
      <c r="T22" s="17"/>
      <c r="U22" s="17">
        <f>SUM(U18:U21)</f>
        <v>0</v>
      </c>
      <c r="V22" s="17">
        <f>SUM(V18:V21)</f>
        <v>0</v>
      </c>
      <c r="W22" s="17">
        <f>SUM(W18:W21)</f>
        <v>0</v>
      </c>
      <c r="X22" s="17">
        <f>SUM(X18:X21)</f>
        <v>0</v>
      </c>
      <c r="Y22" s="17">
        <f>SUM(Y18:Y21)</f>
        <v>0</v>
      </c>
      <c r="Z22" s="17"/>
      <c r="AA22" s="17">
        <f>SUM(AA18:AA21)</f>
        <v>0</v>
      </c>
      <c r="AB22" s="17">
        <f>SUM(AB18:AB21)</f>
        <v>0</v>
      </c>
      <c r="AC22" s="17">
        <f>SUM(AC18:AC21)</f>
        <v>0</v>
      </c>
      <c r="AD22" s="17">
        <f>SUM(AD18:AD21)</f>
        <v>0</v>
      </c>
      <c r="AE22" s="17">
        <f>SUM(AE18:AE21)</f>
        <v>0</v>
      </c>
      <c r="AF22" s="17"/>
      <c r="AG22" s="17">
        <f>SUM(AG18:AG21)</f>
        <v>0</v>
      </c>
      <c r="AH22" s="17">
        <f>SUM(AH18:AH21)</f>
        <v>15</v>
      </c>
      <c r="AI22" s="17">
        <f>SUM(AI19:AI21)</f>
        <v>30</v>
      </c>
      <c r="AJ22" s="17">
        <f>SUM(AJ18:AJ21)</f>
        <v>0</v>
      </c>
      <c r="AK22" s="17">
        <f>SUM(AK18:AK21)</f>
        <v>0</v>
      </c>
      <c r="AL22" s="17"/>
      <c r="AM22" s="17">
        <f>SUM(AM18:AM21)</f>
        <v>0</v>
      </c>
      <c r="AN22" s="17">
        <f>SUM(AN18:AN21)</f>
        <v>0</v>
      </c>
      <c r="AO22" s="17">
        <f>SUM(AO18:AO21)</f>
        <v>0</v>
      </c>
      <c r="AP22" s="17">
        <f>SUM(AP18:AP21)</f>
        <v>0</v>
      </c>
      <c r="AQ22" s="17">
        <f>SUM(AQ18:AQ21)</f>
        <v>0</v>
      </c>
      <c r="AR22" s="17"/>
      <c r="AS22" s="17">
        <f t="shared" ref="AS22:BC22" si="5">SUM(AS18:AS21)</f>
        <v>0</v>
      </c>
      <c r="AT22" s="17">
        <f t="shared" si="5"/>
        <v>0</v>
      </c>
      <c r="AU22" s="17">
        <f t="shared" si="5"/>
        <v>0</v>
      </c>
      <c r="AV22" s="17">
        <f t="shared" si="5"/>
        <v>0</v>
      </c>
      <c r="AW22" s="17">
        <f t="shared" si="5"/>
        <v>0</v>
      </c>
      <c r="AX22" s="17"/>
      <c r="AY22" s="17">
        <f t="shared" si="5"/>
        <v>0</v>
      </c>
      <c r="AZ22" s="17">
        <f t="shared" si="5"/>
        <v>0</v>
      </c>
      <c r="BA22" s="17">
        <f t="shared" si="5"/>
        <v>0</v>
      </c>
      <c r="BB22" s="17">
        <f t="shared" si="5"/>
        <v>0</v>
      </c>
      <c r="BC22" s="17">
        <f t="shared" si="5"/>
        <v>0</v>
      </c>
      <c r="BD22" s="17"/>
    </row>
    <row r="23" spans="1:56" s="43" customFormat="1" ht="24.75" customHeight="1">
      <c r="A23" s="169" t="str">
        <f>PSYCHOLOGIA!A22</f>
        <v>Razem blok 2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</row>
    <row r="24" spans="1:56">
      <c r="A24" s="1">
        <v>16</v>
      </c>
      <c r="B24" s="59" t="s">
        <v>23</v>
      </c>
      <c r="C24" s="9">
        <f t="shared" ref="C24:C29" si="6">SUM(D24:H24)</f>
        <v>240</v>
      </c>
      <c r="D24" s="9" t="str">
        <f t="shared" ref="D24:H28" si="7">IF(SUM(I24,O24,U24,AA24,AG24,AM24,AS24,AY24)=0,"",SUM(I24,O24,U24,AA24,AG24,AM24,AS24,AY24))</f>
        <v/>
      </c>
      <c r="E24" s="9" t="str">
        <f t="shared" si="7"/>
        <v/>
      </c>
      <c r="F24" s="9" t="str">
        <f t="shared" si="7"/>
        <v/>
      </c>
      <c r="G24" s="9" t="str">
        <f t="shared" si="7"/>
        <v/>
      </c>
      <c r="H24" s="9">
        <f t="shared" si="7"/>
        <v>240</v>
      </c>
      <c r="I24" s="1"/>
      <c r="J24" s="1"/>
      <c r="K24" s="1"/>
      <c r="L24" s="1"/>
      <c r="M24" s="1">
        <v>30</v>
      </c>
      <c r="N24" s="1"/>
      <c r="O24" s="1"/>
      <c r="P24" s="1"/>
      <c r="Q24" s="1"/>
      <c r="R24" s="1"/>
      <c r="S24" s="1">
        <v>30</v>
      </c>
      <c r="T24" s="1"/>
      <c r="U24" s="1"/>
      <c r="V24" s="1"/>
      <c r="W24" s="1"/>
      <c r="X24" s="1"/>
      <c r="Y24" s="1">
        <v>30</v>
      </c>
      <c r="Z24" s="1"/>
      <c r="AA24" s="1"/>
      <c r="AB24" s="1"/>
      <c r="AC24" s="1"/>
      <c r="AD24" s="1"/>
      <c r="AE24" s="1">
        <v>30</v>
      </c>
      <c r="AF24" s="1"/>
      <c r="AG24" s="1"/>
      <c r="AH24" s="1"/>
      <c r="AI24" s="1"/>
      <c r="AJ24" s="1"/>
      <c r="AK24" s="1">
        <v>30</v>
      </c>
      <c r="AL24" s="1"/>
      <c r="AM24" s="1"/>
      <c r="AN24" s="1"/>
      <c r="AO24" s="1"/>
      <c r="AP24" s="1"/>
      <c r="AQ24" s="1">
        <v>30</v>
      </c>
      <c r="AR24" s="1"/>
      <c r="AS24" s="1"/>
      <c r="AT24" s="1"/>
      <c r="AU24" s="1"/>
      <c r="AV24" s="1"/>
      <c r="AW24" s="1">
        <v>30</v>
      </c>
      <c r="AX24" s="1"/>
      <c r="AY24" s="1"/>
      <c r="AZ24" s="1"/>
      <c r="BA24" s="1"/>
      <c r="BB24" s="1"/>
      <c r="BC24" s="1">
        <v>30</v>
      </c>
      <c r="BD24" s="1"/>
    </row>
    <row r="25" spans="1:56">
      <c r="A25" s="1">
        <v>17</v>
      </c>
      <c r="B25" s="59" t="s">
        <v>67</v>
      </c>
      <c r="C25" s="9">
        <v>30</v>
      </c>
      <c r="D25" s="9">
        <v>30</v>
      </c>
      <c r="E25" s="9" t="str">
        <f t="shared" si="7"/>
        <v/>
      </c>
      <c r="F25" s="9" t="str">
        <f t="shared" si="7"/>
        <v/>
      </c>
      <c r="G25" s="9" t="str">
        <f t="shared" si="7"/>
        <v/>
      </c>
      <c r="H25" s="9" t="str">
        <f t="shared" si="7"/>
        <v/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>
        <v>30</v>
      </c>
      <c r="AB25" s="1"/>
      <c r="AC25" s="1"/>
      <c r="AD25" s="1"/>
      <c r="AE25" s="1"/>
      <c r="AF25" s="1" t="s">
        <v>104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>
      <c r="A26" s="1">
        <v>18</v>
      </c>
      <c r="B26" s="59" t="s">
        <v>68</v>
      </c>
      <c r="C26" s="9">
        <f t="shared" si="6"/>
        <v>30</v>
      </c>
      <c r="D26" s="9">
        <v>30</v>
      </c>
      <c r="E26" s="9" t="str">
        <f t="shared" si="7"/>
        <v/>
      </c>
      <c r="F26" s="9" t="str">
        <f t="shared" si="7"/>
        <v/>
      </c>
      <c r="G26" s="9" t="str">
        <f t="shared" si="7"/>
        <v/>
      </c>
      <c r="H26" s="9" t="str">
        <f t="shared" si="7"/>
        <v/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>
        <v>30</v>
      </c>
      <c r="AH26" s="1"/>
      <c r="AI26" s="1"/>
      <c r="AJ26" s="1"/>
      <c r="AK26" s="1"/>
      <c r="AL26" s="1" t="s">
        <v>104</v>
      </c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>
      <c r="A27" s="1">
        <v>19</v>
      </c>
      <c r="B27" s="60" t="s">
        <v>69</v>
      </c>
      <c r="C27" s="9">
        <f t="shared" si="6"/>
        <v>30</v>
      </c>
      <c r="D27" s="9">
        <v>30</v>
      </c>
      <c r="E27" s="9" t="str">
        <f t="shared" si="7"/>
        <v/>
      </c>
      <c r="F27" s="9" t="str">
        <f t="shared" si="7"/>
        <v/>
      </c>
      <c r="G27" s="9" t="str">
        <f t="shared" si="7"/>
        <v/>
      </c>
      <c r="H27" s="9" t="str">
        <f t="shared" si="7"/>
        <v/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>
        <v>30</v>
      </c>
      <c r="AN27" s="1"/>
      <c r="AO27" s="1"/>
      <c r="AP27" s="1"/>
      <c r="AQ27" s="1"/>
      <c r="AR27" s="1" t="s">
        <v>104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>
      <c r="A28" s="1">
        <v>20</v>
      </c>
      <c r="B28" s="59" t="s">
        <v>70</v>
      </c>
      <c r="C28" s="9">
        <f t="shared" si="6"/>
        <v>30</v>
      </c>
      <c r="D28" s="9">
        <v>30</v>
      </c>
      <c r="E28" s="9" t="str">
        <f t="shared" si="7"/>
        <v/>
      </c>
      <c r="F28" s="9" t="str">
        <f t="shared" si="7"/>
        <v/>
      </c>
      <c r="G28" s="9" t="str">
        <f t="shared" si="7"/>
        <v/>
      </c>
      <c r="H28" s="9" t="str">
        <f t="shared" si="7"/>
        <v/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>
        <v>30</v>
      </c>
      <c r="AT28" s="1"/>
      <c r="AU28" s="1"/>
      <c r="AV28" s="1"/>
      <c r="AW28" s="1"/>
      <c r="AX28" s="1" t="s">
        <v>104</v>
      </c>
      <c r="AY28" s="1"/>
      <c r="AZ28" s="1"/>
      <c r="BA28" s="1"/>
      <c r="BB28" s="1"/>
      <c r="BC28" s="1"/>
      <c r="BD28" s="1"/>
    </row>
    <row r="29" spans="1:56" ht="24.75" customHeight="1">
      <c r="A29" s="128" t="str">
        <f>PSYCHOLOGIA!A28</f>
        <v>Razem blok 3</v>
      </c>
      <c r="B29" s="129"/>
      <c r="C29" s="17">
        <f t="shared" si="6"/>
        <v>360</v>
      </c>
      <c r="D29" s="17">
        <f t="shared" ref="D29:M29" si="8">SUM(D24:D28)</f>
        <v>120</v>
      </c>
      <c r="E29" s="17">
        <f t="shared" si="8"/>
        <v>0</v>
      </c>
      <c r="F29" s="17">
        <f t="shared" si="8"/>
        <v>0</v>
      </c>
      <c r="G29" s="17">
        <f t="shared" si="8"/>
        <v>0</v>
      </c>
      <c r="H29" s="17">
        <f t="shared" si="8"/>
        <v>240</v>
      </c>
      <c r="I29" s="17">
        <f t="shared" si="8"/>
        <v>0</v>
      </c>
      <c r="J29" s="17">
        <f t="shared" si="8"/>
        <v>0</v>
      </c>
      <c r="K29" s="17">
        <f t="shared" si="8"/>
        <v>0</v>
      </c>
      <c r="L29" s="17">
        <f t="shared" si="8"/>
        <v>0</v>
      </c>
      <c r="M29" s="17">
        <f t="shared" si="8"/>
        <v>30</v>
      </c>
      <c r="N29" s="17"/>
      <c r="O29" s="17">
        <f>SUM(O24:O28)</f>
        <v>0</v>
      </c>
      <c r="P29" s="17">
        <f>SUM(P24:P28)</f>
        <v>0</v>
      </c>
      <c r="Q29" s="17">
        <f>SUM(Q24:Q28)</f>
        <v>0</v>
      </c>
      <c r="R29" s="17">
        <f>SUM(R24:R28)</f>
        <v>0</v>
      </c>
      <c r="S29" s="17">
        <f>SUM(S24:S28)</f>
        <v>30</v>
      </c>
      <c r="T29" s="17"/>
      <c r="U29" s="17">
        <f>SUM(U24:U28)</f>
        <v>0</v>
      </c>
      <c r="V29" s="17">
        <f>SUM(V24:V28)</f>
        <v>0</v>
      </c>
      <c r="W29" s="17">
        <f>SUM(W24:W28)</f>
        <v>0</v>
      </c>
      <c r="X29" s="17">
        <f>SUM(X24:X28)</f>
        <v>0</v>
      </c>
      <c r="Y29" s="17">
        <f>SUM(Y24:Y28)</f>
        <v>30</v>
      </c>
      <c r="Z29" s="17"/>
      <c r="AA29" s="17">
        <f>SUM(AA24:AA28)</f>
        <v>30</v>
      </c>
      <c r="AB29" s="17">
        <f>SUM(AB24:AB28)</f>
        <v>0</v>
      </c>
      <c r="AC29" s="17">
        <f>SUM(AC24:AC28)</f>
        <v>0</v>
      </c>
      <c r="AD29" s="17">
        <f>SUM(AD24:AD28)</f>
        <v>0</v>
      </c>
      <c r="AE29" s="17">
        <f>SUM(AE24:AE28)</f>
        <v>30</v>
      </c>
      <c r="AF29" s="17"/>
      <c r="AG29" s="17">
        <f>SUM(AG24:AG28)</f>
        <v>30</v>
      </c>
      <c r="AH29" s="17">
        <f>SUM(AH24:AH28)</f>
        <v>0</v>
      </c>
      <c r="AI29" s="17">
        <f>SUM(AI24:AI28)</f>
        <v>0</v>
      </c>
      <c r="AJ29" s="17">
        <f>SUM(AJ24:AJ28)</f>
        <v>0</v>
      </c>
      <c r="AK29" s="17">
        <f>SUM(AK24:AK28)</f>
        <v>30</v>
      </c>
      <c r="AL29" s="17"/>
      <c r="AM29" s="17">
        <f>SUM(AM24:AM28)</f>
        <v>30</v>
      </c>
      <c r="AN29" s="17">
        <f>SUM(AN24:AN28)</f>
        <v>0</v>
      </c>
      <c r="AO29" s="17">
        <f>SUM(AO24:AO28)</f>
        <v>0</v>
      </c>
      <c r="AP29" s="17">
        <f>SUM(AP24:AP28)</f>
        <v>0</v>
      </c>
      <c r="AQ29" s="17">
        <f>SUM(AQ24:AQ28)</f>
        <v>30</v>
      </c>
      <c r="AR29" s="17"/>
      <c r="AS29" s="17">
        <f>SUM(AS24:AS28)</f>
        <v>30</v>
      </c>
      <c r="AT29" s="17">
        <f>SUM(AT24:AT28)</f>
        <v>0</v>
      </c>
      <c r="AU29" s="17">
        <f>SUM(AU24:AU28)</f>
        <v>0</v>
      </c>
      <c r="AV29" s="17">
        <f>SUM(AV24:AV28)</f>
        <v>0</v>
      </c>
      <c r="AW29" s="17">
        <f>SUM(AW24:AW28)</f>
        <v>30</v>
      </c>
      <c r="AX29" s="17"/>
      <c r="AY29" s="17">
        <f>SUM(AY24:AY28)</f>
        <v>0</v>
      </c>
      <c r="AZ29" s="17">
        <f>SUM(AZ24:AZ28)</f>
        <v>0</v>
      </c>
      <c r="BA29" s="17">
        <f>SUM(BA24:BA28)</f>
        <v>0</v>
      </c>
      <c r="BB29" s="17">
        <f>SUM(BB24:BB28)</f>
        <v>0</v>
      </c>
      <c r="BC29" s="17">
        <f>SUM(BC24:BC28)</f>
        <v>30</v>
      </c>
      <c r="BD29" s="17"/>
    </row>
    <row r="30" spans="1:56" s="43" customFormat="1" ht="24.75" customHeight="1">
      <c r="A30" s="103"/>
      <c r="B30" s="103" t="s">
        <v>6</v>
      </c>
      <c r="C30" s="102">
        <f>SUM(C16,C22,C29)</f>
        <v>695</v>
      </c>
      <c r="D30" s="102">
        <f>SUM(D29,D22,D16)</f>
        <v>175</v>
      </c>
      <c r="E30" s="102">
        <f>SUM(E16,E22,E29)</f>
        <v>70</v>
      </c>
      <c r="F30" s="102">
        <f>SUM(F29,F22,F16)</f>
        <v>90</v>
      </c>
      <c r="G30" s="102">
        <f>SUM(G29,G22,G16)</f>
        <v>60</v>
      </c>
      <c r="H30" s="102">
        <f>SUM(H29,H22,H16)</f>
        <v>240</v>
      </c>
      <c r="I30" s="155">
        <f>SUM(I16:M16,I22:M22,I29:M29)</f>
        <v>125</v>
      </c>
      <c r="J30" s="155"/>
      <c r="K30" s="155"/>
      <c r="L30" s="155"/>
      <c r="M30" s="155"/>
      <c r="N30" s="102"/>
      <c r="O30" s="155">
        <f>SUM(O16:S16,O22:S22,O29:S29)</f>
        <v>105</v>
      </c>
      <c r="P30" s="155"/>
      <c r="Q30" s="155"/>
      <c r="R30" s="155"/>
      <c r="S30" s="155"/>
      <c r="T30" s="102"/>
      <c r="U30" s="155">
        <f>SUM(U29:Y29,U22:Y22,U16:Y16)</f>
        <v>90</v>
      </c>
      <c r="V30" s="155"/>
      <c r="W30" s="155"/>
      <c r="X30" s="155"/>
      <c r="Y30" s="155"/>
      <c r="Z30" s="102"/>
      <c r="AA30" s="155">
        <f>SUM(AA29:AE29,AA16:AE16,AA22:AE22)</f>
        <v>75</v>
      </c>
      <c r="AB30" s="155"/>
      <c r="AC30" s="155"/>
      <c r="AD30" s="155"/>
      <c r="AE30" s="155"/>
      <c r="AF30" s="102"/>
      <c r="AG30" s="155">
        <f>SUM(AG29:AK29,AG16:AK16,AG22:AK22)</f>
        <v>120</v>
      </c>
      <c r="AH30" s="155"/>
      <c r="AI30" s="155"/>
      <c r="AJ30" s="155"/>
      <c r="AK30" s="155"/>
      <c r="AL30" s="102"/>
      <c r="AM30" s="155">
        <f>SUM(AM29:AQ29)</f>
        <v>60</v>
      </c>
      <c r="AN30" s="155"/>
      <c r="AO30" s="155"/>
      <c r="AP30" s="155"/>
      <c r="AQ30" s="155"/>
      <c r="AR30" s="102"/>
      <c r="AS30" s="155">
        <f>SUM(AS29:AW29)</f>
        <v>60</v>
      </c>
      <c r="AT30" s="155"/>
      <c r="AU30" s="155"/>
      <c r="AV30" s="155"/>
      <c r="AW30" s="155"/>
      <c r="AX30" s="155"/>
      <c r="AY30" s="155">
        <f>SUM(AY29:BC29,AY16:BC16,AY22:BC22)</f>
        <v>30</v>
      </c>
      <c r="AZ30" s="155"/>
      <c r="BA30" s="155"/>
      <c r="BB30" s="155"/>
      <c r="BC30" s="155"/>
      <c r="BD30" s="102"/>
    </row>
    <row r="31" spans="1:56" s="6" customFormat="1" ht="13.2">
      <c r="A31" s="5"/>
      <c r="B31" s="114"/>
      <c r="C31" s="114"/>
      <c r="D31" s="114"/>
      <c r="E31" s="1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6" customFormat="1" ht="13.2">
      <c r="A32" s="5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6" customFormat="1" ht="12.75" customHeight="1">
      <c r="A33" s="5"/>
      <c r="B33" s="115" t="s">
        <v>17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6" customFormat="1" ht="15" customHeight="1">
      <c r="A34" s="5"/>
      <c r="B34" s="110" t="s">
        <v>28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</row>
    <row r="35" spans="1:56" s="6" customFormat="1" ht="15" customHeight="1">
      <c r="A35" s="5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6" customFormat="1" ht="10.199999999999999">
      <c r="A36" s="5"/>
      <c r="B36" s="19" t="s">
        <v>32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8" customFormat="1" ht="10.199999999999999">
      <c r="A37" s="47"/>
      <c r="B37" s="111" t="s">
        <v>34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47"/>
      <c r="AY37" s="47"/>
      <c r="AZ37" s="47"/>
      <c r="BA37" s="47"/>
      <c r="BB37" s="47"/>
      <c r="BC37" s="47"/>
      <c r="BD37" s="47"/>
    </row>
    <row r="38" spans="1:56" s="8" customFormat="1" ht="10.199999999999999">
      <c r="B38" s="48" t="s">
        <v>90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7"/>
      <c r="AY38" s="47"/>
      <c r="AZ38" s="47"/>
      <c r="BA38" s="47"/>
      <c r="BB38" s="47"/>
      <c r="BC38" s="47"/>
      <c r="BD38" s="47"/>
    </row>
    <row r="39" spans="1:56" s="8" customFormat="1" ht="10.199999999999999">
      <c r="A39" s="47"/>
      <c r="B39" s="111" t="s">
        <v>89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47"/>
      <c r="AY39" s="47"/>
      <c r="AZ39" s="47"/>
      <c r="BA39" s="47"/>
      <c r="BB39" s="47"/>
      <c r="BC39" s="47"/>
      <c r="BD39" s="47"/>
    </row>
    <row r="40" spans="1:56"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2" spans="1:56">
      <c r="A42" s="2"/>
      <c r="B42" s="2" t="s">
        <v>16</v>
      </c>
    </row>
  </sheetData>
  <mergeCells count="40">
    <mergeCell ref="AY30:BC30"/>
    <mergeCell ref="B31:E31"/>
    <mergeCell ref="B32:N32"/>
    <mergeCell ref="B33:AF33"/>
    <mergeCell ref="O4:T4"/>
    <mergeCell ref="U4:Y4"/>
    <mergeCell ref="AA4:AF4"/>
    <mergeCell ref="AG4:AL4"/>
    <mergeCell ref="A22:B22"/>
    <mergeCell ref="A29:B29"/>
    <mergeCell ref="AY4:BD4"/>
    <mergeCell ref="A6:BD6"/>
    <mergeCell ref="A16:B16"/>
    <mergeCell ref="A17:BD17"/>
    <mergeCell ref="A23:BD23"/>
    <mergeCell ref="C4:C5"/>
    <mergeCell ref="D4:H4"/>
    <mergeCell ref="AS4:AX4"/>
    <mergeCell ref="I4:N4"/>
    <mergeCell ref="A3:A5"/>
    <mergeCell ref="B3:B5"/>
    <mergeCell ref="C3:H3"/>
    <mergeCell ref="I3:T3"/>
    <mergeCell ref="B37:AW37"/>
    <mergeCell ref="AG3:AR3"/>
    <mergeCell ref="AS3:BD3"/>
    <mergeCell ref="AS30:AX30"/>
    <mergeCell ref="O30:S30"/>
    <mergeCell ref="U30:Y30"/>
    <mergeCell ref="U3:AF3"/>
    <mergeCell ref="B34:BD34"/>
    <mergeCell ref="I30:M30"/>
    <mergeCell ref="AA30:AE30"/>
    <mergeCell ref="AG30:AK30"/>
    <mergeCell ref="AM30:AQ30"/>
    <mergeCell ref="B39:AW39"/>
    <mergeCell ref="B1:S1"/>
    <mergeCell ref="U1:AK1"/>
    <mergeCell ref="C2:AA2"/>
    <mergeCell ref="AM4:AR4"/>
  </mergeCells>
  <pageMargins left="0.25" right="0.25" top="0.75" bottom="0.75" header="0.3" footer="0.3"/>
  <pageSetup paperSize="9" scale="49" fitToWidth="0" orientation="landscape" r:id="rId1"/>
  <rowBreaks count="1" manualBreakCount="1">
    <brk id="37" max="6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E43"/>
  <sheetViews>
    <sheetView zoomScaleNormal="100" zoomScaleSheetLayoutView="80" workbookViewId="0">
      <pane xSplit="2" ySplit="6" topLeftCell="C25" activePane="bottomRight" state="frozen"/>
      <selection pane="topRight" activeCell="D1" sqref="D1"/>
      <selection pane="bottomLeft" activeCell="A12" sqref="A12"/>
      <selection pane="bottomRight" activeCell="C39" sqref="C39"/>
    </sheetView>
  </sheetViews>
  <sheetFormatPr defaultColWidth="11" defaultRowHeight="13.8"/>
  <cols>
    <col min="1" max="1" width="7.3984375" style="67" customWidth="1"/>
    <col min="2" max="2" width="73.3984375" style="80" bestFit="1" customWidth="1"/>
    <col min="3" max="3" width="10.19921875" style="67" customWidth="1"/>
    <col min="4" max="4" width="6.5" style="67" customWidth="1"/>
    <col min="5" max="5" width="3.19921875" style="67" customWidth="1"/>
    <col min="6" max="6" width="3.3984375" style="67" customWidth="1"/>
    <col min="7" max="7" width="3.09765625" style="67" customWidth="1"/>
    <col min="8" max="8" width="3.59765625" style="67" customWidth="1"/>
    <col min="9" max="9" width="4.09765625" style="67" customWidth="1"/>
    <col min="10" max="10" width="3.19921875" style="67" customWidth="1"/>
    <col min="11" max="11" width="3" style="67" customWidth="1"/>
    <col min="12" max="12" width="3.09765625" style="67" customWidth="1"/>
    <col min="13" max="13" width="3.59765625" style="67" customWidth="1"/>
    <col min="14" max="14" width="3.09765625" style="67" customWidth="1"/>
    <col min="15" max="15" width="5.19921875" style="67" customWidth="1"/>
    <col min="16" max="16" width="3.19921875" style="67" customWidth="1"/>
    <col min="17" max="17" width="3" style="67" customWidth="1"/>
    <col min="18" max="18" width="3.09765625" style="67" customWidth="1"/>
    <col min="19" max="19" width="3.59765625" style="67" customWidth="1"/>
    <col min="20" max="21" width="3.09765625" style="67" customWidth="1"/>
    <col min="22" max="22" width="3.19921875" style="67" customWidth="1"/>
    <col min="23" max="23" width="3" style="67" customWidth="1"/>
    <col min="24" max="24" width="3.09765625" style="67" customWidth="1"/>
    <col min="25" max="25" width="3.59765625" style="67" customWidth="1"/>
    <col min="26" max="26" width="3.09765625" style="67" customWidth="1"/>
    <col min="27" max="27" width="3.59765625" style="67" customWidth="1"/>
    <col min="28" max="57" width="3.19921875" style="67" customWidth="1"/>
    <col min="58" max="16384" width="11" style="69"/>
  </cols>
  <sheetData>
    <row r="1" spans="1:57" ht="19.2" customHeight="1">
      <c r="B1" s="154" t="s">
        <v>114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08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68"/>
    </row>
    <row r="2" spans="1:57" ht="19.2" customHeight="1">
      <c r="B2" s="70" t="s">
        <v>86</v>
      </c>
      <c r="C2" s="170" t="s">
        <v>16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</row>
    <row r="3" spans="1:57" ht="18.75" customHeight="1">
      <c r="A3" s="127" t="s">
        <v>0</v>
      </c>
      <c r="B3" s="127" t="s">
        <v>14</v>
      </c>
      <c r="C3" s="157" t="s">
        <v>2</v>
      </c>
      <c r="D3" s="127" t="s">
        <v>13</v>
      </c>
      <c r="E3" s="127"/>
      <c r="F3" s="127"/>
      <c r="G3" s="127"/>
      <c r="H3" s="127"/>
      <c r="I3" s="127"/>
      <c r="J3" s="127" t="s">
        <v>3</v>
      </c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 t="s">
        <v>4</v>
      </c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 t="s">
        <v>5</v>
      </c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 t="s">
        <v>15</v>
      </c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</row>
    <row r="4" spans="1:57" ht="20.25" customHeight="1">
      <c r="A4" s="127"/>
      <c r="B4" s="127"/>
      <c r="C4" s="157"/>
      <c r="D4" s="157" t="s">
        <v>6</v>
      </c>
      <c r="E4" s="127" t="s">
        <v>7</v>
      </c>
      <c r="F4" s="127"/>
      <c r="G4" s="127"/>
      <c r="H4" s="127"/>
      <c r="I4" s="127"/>
      <c r="J4" s="127">
        <v>1</v>
      </c>
      <c r="K4" s="127"/>
      <c r="L4" s="127"/>
      <c r="M4" s="127"/>
      <c r="N4" s="127"/>
      <c r="O4" s="127"/>
      <c r="P4" s="127">
        <v>2</v>
      </c>
      <c r="Q4" s="127"/>
      <c r="R4" s="127"/>
      <c r="S4" s="127"/>
      <c r="T4" s="127"/>
      <c r="U4" s="127"/>
      <c r="V4" s="127">
        <v>3</v>
      </c>
      <c r="W4" s="127"/>
      <c r="X4" s="127"/>
      <c r="Y4" s="127"/>
      <c r="Z4" s="127"/>
      <c r="AA4" s="61"/>
      <c r="AB4" s="127">
        <v>4</v>
      </c>
      <c r="AC4" s="127"/>
      <c r="AD4" s="127"/>
      <c r="AE4" s="127"/>
      <c r="AF4" s="127"/>
      <c r="AG4" s="127"/>
      <c r="AH4" s="127">
        <v>5</v>
      </c>
      <c r="AI4" s="127"/>
      <c r="AJ4" s="127"/>
      <c r="AK4" s="127"/>
      <c r="AL4" s="127"/>
      <c r="AM4" s="127"/>
      <c r="AN4" s="127">
        <v>6</v>
      </c>
      <c r="AO4" s="127"/>
      <c r="AP4" s="127"/>
      <c r="AQ4" s="127"/>
      <c r="AR4" s="127"/>
      <c r="AS4" s="127"/>
      <c r="AT4" s="127">
        <v>7</v>
      </c>
      <c r="AU4" s="127"/>
      <c r="AV4" s="127"/>
      <c r="AW4" s="127"/>
      <c r="AX4" s="127"/>
      <c r="AY4" s="127"/>
      <c r="AZ4" s="127">
        <v>8</v>
      </c>
      <c r="BA4" s="127"/>
      <c r="BB4" s="127"/>
      <c r="BC4" s="127"/>
      <c r="BD4" s="127"/>
      <c r="BE4" s="127"/>
    </row>
    <row r="5" spans="1:57" ht="72.75" customHeight="1">
      <c r="A5" s="127"/>
      <c r="B5" s="127"/>
      <c r="C5" s="157"/>
      <c r="D5" s="157"/>
      <c r="E5" s="61" t="s">
        <v>8</v>
      </c>
      <c r="F5" s="61" t="s">
        <v>9</v>
      </c>
      <c r="G5" s="61" t="s">
        <v>10</v>
      </c>
      <c r="H5" s="61" t="s">
        <v>11</v>
      </c>
      <c r="I5" s="61" t="s">
        <v>12</v>
      </c>
      <c r="J5" s="61" t="s">
        <v>8</v>
      </c>
      <c r="K5" s="61" t="s">
        <v>9</v>
      </c>
      <c r="L5" s="61" t="s">
        <v>10</v>
      </c>
      <c r="M5" s="61" t="s">
        <v>11</v>
      </c>
      <c r="N5" s="61" t="s">
        <v>12</v>
      </c>
      <c r="O5" s="62" t="s">
        <v>1</v>
      </c>
      <c r="P5" s="61" t="s">
        <v>8</v>
      </c>
      <c r="Q5" s="61" t="s">
        <v>9</v>
      </c>
      <c r="R5" s="61" t="s">
        <v>10</v>
      </c>
      <c r="S5" s="61" t="s">
        <v>11</v>
      </c>
      <c r="T5" s="61" t="s">
        <v>12</v>
      </c>
      <c r="U5" s="62" t="s">
        <v>1</v>
      </c>
      <c r="V5" s="61" t="s">
        <v>8</v>
      </c>
      <c r="W5" s="61" t="s">
        <v>9</v>
      </c>
      <c r="X5" s="61" t="s">
        <v>10</v>
      </c>
      <c r="Y5" s="61" t="s">
        <v>11</v>
      </c>
      <c r="Z5" s="61" t="s">
        <v>12</v>
      </c>
      <c r="AA5" s="62" t="s">
        <v>1</v>
      </c>
      <c r="AB5" s="61" t="s">
        <v>8</v>
      </c>
      <c r="AC5" s="61" t="s">
        <v>9</v>
      </c>
      <c r="AD5" s="61" t="s">
        <v>10</v>
      </c>
      <c r="AE5" s="61" t="s">
        <v>11</v>
      </c>
      <c r="AF5" s="61" t="s">
        <v>12</v>
      </c>
      <c r="AG5" s="62" t="s">
        <v>1</v>
      </c>
      <c r="AH5" s="61" t="s">
        <v>8</v>
      </c>
      <c r="AI5" s="61" t="s">
        <v>9</v>
      </c>
      <c r="AJ5" s="61" t="s">
        <v>10</v>
      </c>
      <c r="AK5" s="61" t="s">
        <v>11</v>
      </c>
      <c r="AL5" s="61" t="s">
        <v>12</v>
      </c>
      <c r="AM5" s="62" t="s">
        <v>1</v>
      </c>
      <c r="AN5" s="61" t="s">
        <v>8</v>
      </c>
      <c r="AO5" s="61" t="s">
        <v>9</v>
      </c>
      <c r="AP5" s="61" t="s">
        <v>10</v>
      </c>
      <c r="AQ5" s="61" t="s">
        <v>11</v>
      </c>
      <c r="AR5" s="61" t="s">
        <v>12</v>
      </c>
      <c r="AS5" s="62" t="s">
        <v>1</v>
      </c>
      <c r="AT5" s="61" t="s">
        <v>8</v>
      </c>
      <c r="AU5" s="61" t="s">
        <v>9</v>
      </c>
      <c r="AV5" s="61" t="s">
        <v>10</v>
      </c>
      <c r="AW5" s="61" t="s">
        <v>11</v>
      </c>
      <c r="AX5" s="61" t="s">
        <v>12</v>
      </c>
      <c r="AY5" s="62" t="s">
        <v>1</v>
      </c>
      <c r="AZ5" s="61" t="s">
        <v>8</v>
      </c>
      <c r="BA5" s="61" t="s">
        <v>9</v>
      </c>
      <c r="BB5" s="61" t="s">
        <v>10</v>
      </c>
      <c r="BC5" s="61" t="s">
        <v>11</v>
      </c>
      <c r="BD5" s="61" t="s">
        <v>12</v>
      </c>
      <c r="BE5" s="62" t="s">
        <v>1</v>
      </c>
    </row>
    <row r="6" spans="1:57" ht="21" customHeight="1">
      <c r="A6" s="155" t="str">
        <f>SOCJOLOGIA!A6</f>
        <v>Blok 1: obowiązkowe przedmioty wspólne dla doktorantów całej szkoły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</row>
    <row r="7" spans="1:57" ht="16.5" customHeight="1">
      <c r="A7" s="1">
        <v>1</v>
      </c>
      <c r="B7" s="59" t="s">
        <v>27</v>
      </c>
      <c r="C7" s="9"/>
      <c r="D7" s="9">
        <f>SUM(E7:I7)</f>
        <v>15</v>
      </c>
      <c r="E7" s="9">
        <f t="shared" ref="E7:I15" si="0">IF(SUM(J7,P7,V7,AB7,AH7,AN7,AT7,AZ7)=0,"",SUM(J7,P7,V7,AB7,AH7,AN7,AT7,AZ7))</f>
        <v>15</v>
      </c>
      <c r="F7" s="9" t="str">
        <f t="shared" si="0"/>
        <v/>
      </c>
      <c r="G7" s="9" t="str">
        <f t="shared" si="0"/>
        <v/>
      </c>
      <c r="H7" s="9" t="str">
        <f t="shared" si="0"/>
        <v/>
      </c>
      <c r="I7" s="9" t="str">
        <f t="shared" si="0"/>
        <v/>
      </c>
      <c r="J7" s="1">
        <v>15</v>
      </c>
      <c r="K7" s="1"/>
      <c r="L7" s="1"/>
      <c r="M7" s="1"/>
      <c r="N7" s="1"/>
      <c r="O7" s="1" t="s">
        <v>103</v>
      </c>
      <c r="P7" s="1"/>
      <c r="Q7" s="1"/>
      <c r="R7" s="6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16.5" customHeight="1">
      <c r="A8" s="1">
        <v>2</v>
      </c>
      <c r="B8" s="59" t="s">
        <v>18</v>
      </c>
      <c r="C8" s="9"/>
      <c r="D8" s="9">
        <f t="shared" ref="D8:D14" si="1">SUM(E8:I8)</f>
        <v>5</v>
      </c>
      <c r="E8" s="9">
        <f t="shared" si="0"/>
        <v>5</v>
      </c>
      <c r="F8" s="9" t="str">
        <f t="shared" si="0"/>
        <v/>
      </c>
      <c r="G8" s="9" t="str">
        <f t="shared" si="0"/>
        <v/>
      </c>
      <c r="H8" s="9" t="str">
        <f t="shared" si="0"/>
        <v/>
      </c>
      <c r="I8" s="9" t="str">
        <f t="shared" si="0"/>
        <v/>
      </c>
      <c r="J8" s="1">
        <v>5</v>
      </c>
      <c r="K8" s="1"/>
      <c r="L8" s="1"/>
      <c r="M8" s="1"/>
      <c r="N8" s="1"/>
      <c r="O8" s="1" t="s">
        <v>103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ht="16.5" customHeight="1">
      <c r="A9" s="1">
        <v>3</v>
      </c>
      <c r="B9" s="59" t="s">
        <v>19</v>
      </c>
      <c r="C9" s="9"/>
      <c r="D9" s="9">
        <f t="shared" si="1"/>
        <v>30</v>
      </c>
      <c r="E9" s="9">
        <f t="shared" si="0"/>
        <v>15</v>
      </c>
      <c r="F9" s="9">
        <f t="shared" si="0"/>
        <v>15</v>
      </c>
      <c r="G9" s="9" t="str">
        <f t="shared" si="0"/>
        <v/>
      </c>
      <c r="H9" s="9" t="str">
        <f t="shared" si="0"/>
        <v/>
      </c>
      <c r="I9" s="9" t="str">
        <f t="shared" si="0"/>
        <v/>
      </c>
      <c r="J9" s="1">
        <v>15</v>
      </c>
      <c r="K9" s="1">
        <v>15</v>
      </c>
      <c r="L9" s="1"/>
      <c r="M9" s="1"/>
      <c r="N9" s="1"/>
      <c r="O9" s="1" t="s">
        <v>104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6.5" customHeight="1">
      <c r="A10" s="1">
        <v>4</v>
      </c>
      <c r="B10" s="59" t="s">
        <v>29</v>
      </c>
      <c r="C10" s="9"/>
      <c r="D10" s="9">
        <f t="shared" si="1"/>
        <v>30</v>
      </c>
      <c r="E10" s="9" t="str">
        <f t="shared" si="0"/>
        <v/>
      </c>
      <c r="F10" s="9" t="str">
        <f t="shared" si="0"/>
        <v/>
      </c>
      <c r="G10" s="9">
        <f t="shared" si="0"/>
        <v>30</v>
      </c>
      <c r="H10" s="9" t="str">
        <f t="shared" si="0"/>
        <v/>
      </c>
      <c r="I10" s="9" t="str">
        <f t="shared" si="0"/>
        <v/>
      </c>
      <c r="J10" s="1"/>
      <c r="K10" s="1"/>
      <c r="L10" s="1">
        <v>15</v>
      </c>
      <c r="M10" s="1"/>
      <c r="N10" s="1"/>
      <c r="O10" s="1" t="s">
        <v>103</v>
      </c>
      <c r="P10" s="1"/>
      <c r="Q10" s="1"/>
      <c r="R10" s="1">
        <v>15</v>
      </c>
      <c r="S10" s="1"/>
      <c r="T10" s="1"/>
      <c r="U10" s="1" t="s">
        <v>103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6.5" customHeight="1">
      <c r="A11" s="1">
        <v>5</v>
      </c>
      <c r="B11" s="59" t="s">
        <v>20</v>
      </c>
      <c r="C11" s="9"/>
      <c r="D11" s="9">
        <f t="shared" si="1"/>
        <v>30</v>
      </c>
      <c r="E11" s="9">
        <f t="shared" si="0"/>
        <v>10</v>
      </c>
      <c r="F11" s="9">
        <f t="shared" si="0"/>
        <v>20</v>
      </c>
      <c r="G11" s="9" t="str">
        <f t="shared" si="0"/>
        <v/>
      </c>
      <c r="H11" s="9" t="str">
        <f t="shared" si="0"/>
        <v/>
      </c>
      <c r="I11" s="9" t="str">
        <f t="shared" si="0"/>
        <v/>
      </c>
      <c r="J11" s="1"/>
      <c r="K11" s="1"/>
      <c r="L11" s="1"/>
      <c r="M11" s="1"/>
      <c r="N11" s="1"/>
      <c r="O11" s="1"/>
      <c r="P11" s="1">
        <v>10</v>
      </c>
      <c r="Q11" s="1">
        <v>20</v>
      </c>
      <c r="R11" s="1"/>
      <c r="S11" s="1"/>
      <c r="T11" s="1"/>
      <c r="U11" s="1" t="s">
        <v>103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6.5" customHeight="1">
      <c r="A12" s="1">
        <v>6</v>
      </c>
      <c r="B12" s="59" t="s">
        <v>31</v>
      </c>
      <c r="C12" s="9"/>
      <c r="D12" s="9">
        <f t="shared" si="1"/>
        <v>45</v>
      </c>
      <c r="E12" s="9" t="str">
        <f t="shared" si="0"/>
        <v/>
      </c>
      <c r="F12" s="9" t="str">
        <f t="shared" si="0"/>
        <v/>
      </c>
      <c r="G12" s="9" t="str">
        <f t="shared" si="0"/>
        <v/>
      </c>
      <c r="H12" s="9">
        <f t="shared" si="0"/>
        <v>45</v>
      </c>
      <c r="I12" s="9" t="str">
        <f t="shared" si="0"/>
        <v/>
      </c>
      <c r="J12" s="1"/>
      <c r="K12" s="1"/>
      <c r="L12" s="1"/>
      <c r="M12" s="1">
        <v>15</v>
      </c>
      <c r="N12" s="1"/>
      <c r="O12" s="1" t="s">
        <v>103</v>
      </c>
      <c r="P12" s="1"/>
      <c r="Q12" s="1"/>
      <c r="R12" s="1"/>
      <c r="S12" s="1">
        <v>30</v>
      </c>
      <c r="T12" s="1"/>
      <c r="U12" s="1" t="s">
        <v>103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ht="16.5" customHeight="1">
      <c r="A13" s="1">
        <v>7</v>
      </c>
      <c r="B13" s="59" t="s">
        <v>21</v>
      </c>
      <c r="C13" s="9"/>
      <c r="D13" s="9">
        <f t="shared" si="1"/>
        <v>30</v>
      </c>
      <c r="E13" s="9">
        <f t="shared" si="0"/>
        <v>10</v>
      </c>
      <c r="F13" s="9">
        <f t="shared" si="0"/>
        <v>20</v>
      </c>
      <c r="G13" s="9" t="str">
        <f t="shared" si="0"/>
        <v/>
      </c>
      <c r="H13" s="9" t="str">
        <f t="shared" si="0"/>
        <v/>
      </c>
      <c r="I13" s="9" t="str">
        <f t="shared" si="0"/>
        <v/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v>10</v>
      </c>
      <c r="W13" s="1">
        <v>20</v>
      </c>
      <c r="X13" s="1"/>
      <c r="Y13" s="1"/>
      <c r="Z13" s="1" t="s">
        <v>103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ht="16.5" customHeight="1">
      <c r="A14" s="1">
        <v>8</v>
      </c>
      <c r="B14" s="59" t="s">
        <v>22</v>
      </c>
      <c r="C14" s="9"/>
      <c r="D14" s="9">
        <f t="shared" si="1"/>
        <v>30</v>
      </c>
      <c r="E14" s="9" t="str">
        <f t="shared" si="0"/>
        <v/>
      </c>
      <c r="F14" s="9" t="str">
        <f t="shared" si="0"/>
        <v/>
      </c>
      <c r="G14" s="9">
        <f t="shared" si="0"/>
        <v>30</v>
      </c>
      <c r="H14" s="9" t="str">
        <f t="shared" si="0"/>
        <v/>
      </c>
      <c r="I14" s="9" t="str">
        <f t="shared" si="0"/>
        <v/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>
        <v>30</v>
      </c>
      <c r="Y14" s="1"/>
      <c r="Z14" s="1" t="s">
        <v>103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6.5" customHeight="1">
      <c r="A15" s="1">
        <v>10</v>
      </c>
      <c r="B15" s="59" t="s">
        <v>33</v>
      </c>
      <c r="C15" s="9"/>
      <c r="D15" s="9">
        <v>30</v>
      </c>
      <c r="E15" s="9"/>
      <c r="F15" s="9"/>
      <c r="G15" s="9" t="str">
        <f t="shared" si="0"/>
        <v/>
      </c>
      <c r="H15" s="9" t="str">
        <f t="shared" si="0"/>
        <v/>
      </c>
      <c r="I15" s="9" t="str">
        <f t="shared" si="0"/>
        <v/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>
        <v>15</v>
      </c>
      <c r="AC15" s="1"/>
      <c r="AD15" s="1"/>
      <c r="AE15" s="1"/>
      <c r="AF15" s="1"/>
      <c r="AG15" s="1" t="s">
        <v>105</v>
      </c>
      <c r="AH15" s="1">
        <v>15</v>
      </c>
      <c r="AI15" s="1"/>
      <c r="AJ15" s="1"/>
      <c r="AK15" s="1"/>
      <c r="AL15" s="1"/>
      <c r="AM15" s="1" t="s">
        <v>105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24.75" customHeight="1">
      <c r="A16" s="133" t="str">
        <f>SOCJOLOGIA!A16</f>
        <v>Razem blok 1</v>
      </c>
      <c r="B16" s="133"/>
      <c r="C16" s="16"/>
      <c r="D16" s="16">
        <f t="shared" ref="D16:N16" si="2">SUM(D7:D15)</f>
        <v>245</v>
      </c>
      <c r="E16" s="16">
        <f t="shared" si="2"/>
        <v>55</v>
      </c>
      <c r="F16" s="16">
        <f t="shared" si="2"/>
        <v>55</v>
      </c>
      <c r="G16" s="16">
        <f t="shared" si="2"/>
        <v>60</v>
      </c>
      <c r="H16" s="16">
        <f t="shared" si="2"/>
        <v>45</v>
      </c>
      <c r="I16" s="16">
        <f t="shared" si="2"/>
        <v>0</v>
      </c>
      <c r="J16" s="16">
        <f>SUM(J7:J15)</f>
        <v>35</v>
      </c>
      <c r="K16" s="16">
        <f t="shared" si="2"/>
        <v>15</v>
      </c>
      <c r="L16" s="16">
        <f t="shared" si="2"/>
        <v>15</v>
      </c>
      <c r="M16" s="16">
        <f t="shared" si="2"/>
        <v>15</v>
      </c>
      <c r="N16" s="16">
        <f t="shared" si="2"/>
        <v>0</v>
      </c>
      <c r="O16" s="16"/>
      <c r="P16" s="16">
        <f>SUM(P7:P15)</f>
        <v>10</v>
      </c>
      <c r="Q16" s="16">
        <f>SUM(Q7:Q15)</f>
        <v>20</v>
      </c>
      <c r="R16" s="16">
        <f>SUM(R7:R15)</f>
        <v>15</v>
      </c>
      <c r="S16" s="16">
        <f>SUM(S7:S15)</f>
        <v>30</v>
      </c>
      <c r="T16" s="16">
        <f>SUM(T7:T15)</f>
        <v>0</v>
      </c>
      <c r="U16" s="16"/>
      <c r="V16" s="16">
        <f>SUM(V7:V15)</f>
        <v>10</v>
      </c>
      <c r="W16" s="16">
        <f>SUM(W7:W15)</f>
        <v>20</v>
      </c>
      <c r="X16" s="16">
        <f>SUM(X7:X15)</f>
        <v>30</v>
      </c>
      <c r="Y16" s="16">
        <f>SUM(Y7:Y15)</f>
        <v>0</v>
      </c>
      <c r="Z16" s="16">
        <f>SUM(Z7:Z15)</f>
        <v>0</v>
      </c>
      <c r="AA16" s="16"/>
      <c r="AB16" s="16">
        <f>SUM(AB7:AB15)</f>
        <v>15</v>
      </c>
      <c r="AC16" s="16">
        <f>SUM(AC7:AC15)</f>
        <v>0</v>
      </c>
      <c r="AD16" s="16">
        <f>SUM(AD7:AD15)</f>
        <v>0</v>
      </c>
      <c r="AE16" s="16">
        <f>SUM(AE7:AE15)</f>
        <v>0</v>
      </c>
      <c r="AF16" s="16">
        <f>SUM(AF7:AF15)</f>
        <v>0</v>
      </c>
      <c r="AG16" s="16"/>
      <c r="AH16" s="16">
        <f>SUM(AH7:AH15)</f>
        <v>15</v>
      </c>
      <c r="AI16" s="16">
        <f>SUM(AI7:AI15)</f>
        <v>0</v>
      </c>
      <c r="AJ16" s="16">
        <f>SUM(AJ7:AJ15)</f>
        <v>0</v>
      </c>
      <c r="AK16" s="16">
        <f>SUM(AK7:AK15)</f>
        <v>0</v>
      </c>
      <c r="AL16" s="16">
        <f>SUM(AL7:AL15)</f>
        <v>0</v>
      </c>
      <c r="AM16" s="16"/>
      <c r="AN16" s="16">
        <f>SUM(AN7:AN15)</f>
        <v>0</v>
      </c>
      <c r="AO16" s="16">
        <f>SUM(AO7:AO15)</f>
        <v>0</v>
      </c>
      <c r="AP16" s="16">
        <f>SUM(AP7:AP15)</f>
        <v>0</v>
      </c>
      <c r="AQ16" s="16">
        <f>SUM(AQ7:AQ15)</f>
        <v>0</v>
      </c>
      <c r="AR16" s="16"/>
      <c r="AS16" s="16"/>
      <c r="AT16" s="16">
        <f>SUM(AT7:AT15)</f>
        <v>0</v>
      </c>
      <c r="AU16" s="16">
        <f>SUM(AU7:AU15)</f>
        <v>0</v>
      </c>
      <c r="AV16" s="16">
        <f>SUM(AV7:AV15)</f>
        <v>0</v>
      </c>
      <c r="AW16" s="16">
        <f>SUM(AW7:AW15)</f>
        <v>0</v>
      </c>
      <c r="AX16" s="16">
        <f>SUM(AX7:AX15)</f>
        <v>0</v>
      </c>
      <c r="AY16" s="16"/>
      <c r="AZ16" s="16">
        <f>SUM(AZ7:AZ15)</f>
        <v>0</v>
      </c>
      <c r="BA16" s="16">
        <f>SUM(BA7:BA15)</f>
        <v>0</v>
      </c>
      <c r="BB16" s="16">
        <f>SUM(BB7:BB15)</f>
        <v>0</v>
      </c>
      <c r="BC16" s="16">
        <f>SUM(BC7:BC15)</f>
        <v>0</v>
      </c>
      <c r="BD16" s="16">
        <f>SUM(BD7:BD15)</f>
        <v>0</v>
      </c>
      <c r="BE16" s="16"/>
    </row>
    <row r="17" spans="1:57" s="72" customFormat="1" ht="24.75" customHeight="1">
      <c r="A17" s="127" t="s">
        <v>87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</row>
    <row r="18" spans="1:57">
      <c r="A18" s="1">
        <v>12</v>
      </c>
      <c r="B18" s="59" t="s">
        <v>24</v>
      </c>
      <c r="C18" s="9"/>
      <c r="D18" s="9">
        <f>SUM(E18:I18)</f>
        <v>15</v>
      </c>
      <c r="E18" s="9" t="str">
        <f t="shared" ref="E18:I21" si="3">IF(SUM(J18,P18,V18,AB18,AH18,AN18,AT18,AZ18)=0,"",SUM(J18,P18,V18,AB18,AH18,AN18,AT18,AZ18))</f>
        <v/>
      </c>
      <c r="F18" s="9" t="str">
        <f t="shared" si="3"/>
        <v/>
      </c>
      <c r="G18" s="9" t="str">
        <f t="shared" si="3"/>
        <v/>
      </c>
      <c r="H18" s="9">
        <f t="shared" si="3"/>
        <v>15</v>
      </c>
      <c r="I18" s="9" t="str">
        <f t="shared" si="3"/>
        <v/>
      </c>
      <c r="J18" s="1"/>
      <c r="K18" s="1"/>
      <c r="L18" s="1"/>
      <c r="M18" s="1">
        <v>15</v>
      </c>
      <c r="N18" s="1"/>
      <c r="O18" s="1" t="s">
        <v>103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>
      <c r="A19" s="1">
        <v>13</v>
      </c>
      <c r="B19" s="59" t="s">
        <v>25</v>
      </c>
      <c r="C19" s="9"/>
      <c r="D19" s="9">
        <f>SUM(E19:I19)</f>
        <v>30</v>
      </c>
      <c r="E19" s="9" t="str">
        <f t="shared" si="3"/>
        <v/>
      </c>
      <c r="F19" s="9" t="str">
        <f t="shared" si="3"/>
        <v/>
      </c>
      <c r="G19" s="9">
        <f t="shared" si="3"/>
        <v>30</v>
      </c>
      <c r="H19" s="9" t="str">
        <f t="shared" si="3"/>
        <v/>
      </c>
      <c r="I19" s="9" t="str">
        <f t="shared" si="3"/>
        <v/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>
        <v>30</v>
      </c>
      <c r="AK19" s="1"/>
      <c r="AL19" s="1"/>
      <c r="AM19" s="1" t="s">
        <v>103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>
      <c r="A20" s="1">
        <v>14</v>
      </c>
      <c r="B20" s="59" t="s">
        <v>26</v>
      </c>
      <c r="C20" s="9"/>
      <c r="D20" s="9">
        <f>SUM(E20:I20)</f>
        <v>15</v>
      </c>
      <c r="E20" s="9" t="str">
        <f t="shared" si="3"/>
        <v/>
      </c>
      <c r="F20" s="9">
        <f t="shared" si="3"/>
        <v>15</v>
      </c>
      <c r="G20" s="9" t="str">
        <f t="shared" si="3"/>
        <v/>
      </c>
      <c r="H20" s="9" t="str">
        <f t="shared" si="3"/>
        <v/>
      </c>
      <c r="I20" s="9" t="str">
        <f t="shared" si="3"/>
        <v/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>
        <v>15</v>
      </c>
      <c r="AJ20" s="1"/>
      <c r="AK20" s="1"/>
      <c r="AL20" s="1"/>
      <c r="AM20" s="1" t="s">
        <v>103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>
      <c r="A21" s="1">
        <v>15</v>
      </c>
      <c r="B21" s="59" t="s">
        <v>88</v>
      </c>
      <c r="C21" s="9"/>
      <c r="D21" s="9">
        <v>15</v>
      </c>
      <c r="E21" s="9" t="str">
        <f t="shared" si="3"/>
        <v/>
      </c>
      <c r="F21" s="9" t="str">
        <f t="shared" si="3"/>
        <v/>
      </c>
      <c r="G21" s="9" t="str">
        <f t="shared" si="3"/>
        <v/>
      </c>
      <c r="H21" s="9" t="str">
        <f t="shared" si="3"/>
        <v/>
      </c>
      <c r="I21" s="9" t="str">
        <f t="shared" si="3"/>
        <v/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24.75" customHeight="1">
      <c r="A22" s="171" t="str">
        <f>SOCJOLOGIA!A22</f>
        <v>Razem blok 2</v>
      </c>
      <c r="B22" s="171"/>
      <c r="C22" s="17">
        <f t="shared" ref="C22:N22" si="4">SUM(C18:C21)</f>
        <v>0</v>
      </c>
      <c r="D22" s="17">
        <f t="shared" si="4"/>
        <v>75</v>
      </c>
      <c r="E22" s="17">
        <f t="shared" si="4"/>
        <v>0</v>
      </c>
      <c r="F22" s="17">
        <f t="shared" si="4"/>
        <v>15</v>
      </c>
      <c r="G22" s="17">
        <f t="shared" si="4"/>
        <v>30</v>
      </c>
      <c r="H22" s="17">
        <f t="shared" si="4"/>
        <v>15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7">
        <f t="shared" si="4"/>
        <v>0</v>
      </c>
      <c r="M22" s="17">
        <f t="shared" si="4"/>
        <v>15</v>
      </c>
      <c r="N22" s="17">
        <f t="shared" si="4"/>
        <v>0</v>
      </c>
      <c r="O22" s="17"/>
      <c r="P22" s="17">
        <f>SUM(P18:P21)</f>
        <v>0</v>
      </c>
      <c r="Q22" s="17">
        <f>SUM(Q18:Q21)</f>
        <v>0</v>
      </c>
      <c r="R22" s="17">
        <f>SUM(R18:R21)</f>
        <v>0</v>
      </c>
      <c r="S22" s="17">
        <f>SUM(S18:S21)</f>
        <v>0</v>
      </c>
      <c r="T22" s="17">
        <f>SUM(T18:T21)</f>
        <v>0</v>
      </c>
      <c r="U22" s="17"/>
      <c r="V22" s="17">
        <f>SUM(V18:V21)</f>
        <v>0</v>
      </c>
      <c r="W22" s="17">
        <f>SUM(W18:W21)</f>
        <v>0</v>
      </c>
      <c r="X22" s="17">
        <f>SUM(X18:X21)</f>
        <v>0</v>
      </c>
      <c r="Y22" s="17">
        <f>SUM(Y18:Y21)</f>
        <v>0</v>
      </c>
      <c r="Z22" s="17">
        <f>SUM(Z18:Z21)</f>
        <v>0</v>
      </c>
      <c r="AA22" s="17"/>
      <c r="AB22" s="17">
        <f>SUM(AB18:AB21)</f>
        <v>0</v>
      </c>
      <c r="AC22" s="17">
        <f>SUM(AC18:AC21)</f>
        <v>0</v>
      </c>
      <c r="AD22" s="17">
        <f>SUM(AD18:AD21)</f>
        <v>0</v>
      </c>
      <c r="AE22" s="17">
        <f>SUM(AE18:AE21)</f>
        <v>0</v>
      </c>
      <c r="AF22" s="17">
        <f>SUM(AF18:AF21)</f>
        <v>0</v>
      </c>
      <c r="AG22" s="17"/>
      <c r="AH22" s="17">
        <f>SUM(AH18:AH21)</f>
        <v>0</v>
      </c>
      <c r="AI22" s="17">
        <f>SUM(AI18:AI21)</f>
        <v>15</v>
      </c>
      <c r="AJ22" s="17">
        <f>SUM(AJ19:AJ21)</f>
        <v>30</v>
      </c>
      <c r="AK22" s="17">
        <f>SUM(AK18:AK21)</f>
        <v>0</v>
      </c>
      <c r="AL22" s="17">
        <f>SUM(AL18:AL21)</f>
        <v>0</v>
      </c>
      <c r="AM22" s="17"/>
      <c r="AN22" s="17">
        <f>SUM(AN18:AN21)</f>
        <v>0</v>
      </c>
      <c r="AO22" s="17">
        <f>SUM(AO18:AO21)</f>
        <v>0</v>
      </c>
      <c r="AP22" s="17">
        <f>SUM(AP18:AP21)</f>
        <v>0</v>
      </c>
      <c r="AQ22" s="17">
        <f>SUM(AQ18:AQ21)</f>
        <v>0</v>
      </c>
      <c r="AR22" s="17">
        <f>SUM(AR18:AR21)</f>
        <v>0</v>
      </c>
      <c r="AS22" s="17"/>
      <c r="AT22" s="17">
        <f t="shared" ref="AT22:BD22" si="5">SUM(AT18:AT21)</f>
        <v>0</v>
      </c>
      <c r="AU22" s="17">
        <f t="shared" si="5"/>
        <v>0</v>
      </c>
      <c r="AV22" s="17">
        <f t="shared" si="5"/>
        <v>0</v>
      </c>
      <c r="AW22" s="17">
        <f t="shared" si="5"/>
        <v>0</v>
      </c>
      <c r="AX22" s="17">
        <f t="shared" si="5"/>
        <v>0</v>
      </c>
      <c r="AY22" s="17"/>
      <c r="AZ22" s="17">
        <f t="shared" si="5"/>
        <v>0</v>
      </c>
      <c r="BA22" s="17">
        <f t="shared" si="5"/>
        <v>0</v>
      </c>
      <c r="BB22" s="17">
        <f t="shared" si="5"/>
        <v>0</v>
      </c>
      <c r="BC22" s="17">
        <f t="shared" si="5"/>
        <v>0</v>
      </c>
      <c r="BD22" s="17">
        <f t="shared" si="5"/>
        <v>0</v>
      </c>
      <c r="BE22" s="17"/>
    </row>
    <row r="23" spans="1:57" s="72" customFormat="1" ht="24.75" customHeight="1">
      <c r="A23" s="127" t="s">
        <v>91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</row>
    <row r="24" spans="1:57">
      <c r="A24" s="1">
        <v>16</v>
      </c>
      <c r="B24" s="59" t="s">
        <v>23</v>
      </c>
      <c r="C24" s="9"/>
      <c r="D24" s="9">
        <f t="shared" ref="D24:D30" si="6">SUM(E24:I24)</f>
        <v>180</v>
      </c>
      <c r="E24" s="9" t="str">
        <f t="shared" ref="E24:I29" si="7">IF(SUM(J24,P24,V24,AB24,AH24,AN24,AT24,AZ24)=0,"",SUM(J24,P24,V24,AB24,AH24,AN24,AT24,AZ24))</f>
        <v/>
      </c>
      <c r="F24" s="9" t="str">
        <f t="shared" si="7"/>
        <v/>
      </c>
      <c r="G24" s="9" t="str">
        <f t="shared" si="7"/>
        <v/>
      </c>
      <c r="H24" s="9" t="str">
        <f t="shared" si="7"/>
        <v/>
      </c>
      <c r="I24" s="9">
        <f t="shared" si="7"/>
        <v>180</v>
      </c>
      <c r="J24" s="1"/>
      <c r="K24" s="1"/>
      <c r="L24" s="1"/>
      <c r="M24" s="1"/>
      <c r="N24" s="1">
        <v>30</v>
      </c>
      <c r="O24" s="1" t="s">
        <v>107</v>
      </c>
      <c r="P24" s="1"/>
      <c r="Q24" s="1"/>
      <c r="R24" s="1"/>
      <c r="S24" s="1"/>
      <c r="T24" s="1">
        <v>15</v>
      </c>
      <c r="U24" s="1" t="s">
        <v>107</v>
      </c>
      <c r="V24" s="1"/>
      <c r="W24" s="1"/>
      <c r="X24" s="1"/>
      <c r="Y24" s="1"/>
      <c r="Z24" s="1">
        <v>15</v>
      </c>
      <c r="AA24" s="1" t="s">
        <v>107</v>
      </c>
      <c r="AB24" s="1"/>
      <c r="AC24" s="1"/>
      <c r="AD24" s="1"/>
      <c r="AE24" s="1"/>
      <c r="AF24" s="1">
        <v>15</v>
      </c>
      <c r="AG24" s="1" t="s">
        <v>107</v>
      </c>
      <c r="AH24" s="1"/>
      <c r="AI24" s="1"/>
      <c r="AJ24" s="1"/>
      <c r="AK24" s="1"/>
      <c r="AL24" s="1">
        <v>15</v>
      </c>
      <c r="AM24" s="1" t="s">
        <v>107</v>
      </c>
      <c r="AN24" s="1"/>
      <c r="AO24" s="1"/>
      <c r="AP24" s="1"/>
      <c r="AQ24" s="1"/>
      <c r="AR24" s="1">
        <v>30</v>
      </c>
      <c r="AS24" s="1" t="s">
        <v>107</v>
      </c>
      <c r="AT24" s="1"/>
      <c r="AU24" s="1"/>
      <c r="AV24" s="1"/>
      <c r="AW24" s="1"/>
      <c r="AX24" s="1">
        <v>30</v>
      </c>
      <c r="AY24" s="1" t="s">
        <v>107</v>
      </c>
      <c r="AZ24" s="1"/>
      <c r="BA24" s="1"/>
      <c r="BB24" s="1"/>
      <c r="BC24" s="1"/>
      <c r="BD24" s="1">
        <v>30</v>
      </c>
      <c r="BE24" s="1" t="s">
        <v>107</v>
      </c>
    </row>
    <row r="25" spans="1:57">
      <c r="A25" s="1">
        <v>17</v>
      </c>
      <c r="B25" s="59" t="s">
        <v>108</v>
      </c>
      <c r="C25" s="9"/>
      <c r="D25" s="9">
        <f t="shared" si="6"/>
        <v>30</v>
      </c>
      <c r="E25" s="9">
        <f t="shared" si="7"/>
        <v>30</v>
      </c>
      <c r="F25" s="9" t="str">
        <f t="shared" si="7"/>
        <v/>
      </c>
      <c r="G25" s="9" t="str">
        <f t="shared" si="7"/>
        <v/>
      </c>
      <c r="H25" s="9" t="str">
        <f t="shared" si="7"/>
        <v/>
      </c>
      <c r="I25" s="9" t="str">
        <f t="shared" si="7"/>
        <v/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>
        <v>30</v>
      </c>
      <c r="AI25" s="1"/>
      <c r="AJ25" s="1"/>
      <c r="AK25" s="1"/>
      <c r="AL25" s="1"/>
      <c r="AM25" s="1" t="s">
        <v>104</v>
      </c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>
      <c r="A26" s="1">
        <v>18</v>
      </c>
      <c r="B26" s="59" t="s">
        <v>109</v>
      </c>
      <c r="C26" s="9"/>
      <c r="D26" s="9">
        <f t="shared" si="6"/>
        <v>15</v>
      </c>
      <c r="E26" s="9">
        <f t="shared" si="7"/>
        <v>15</v>
      </c>
      <c r="F26" s="9" t="str">
        <f t="shared" si="7"/>
        <v/>
      </c>
      <c r="G26" s="9" t="str">
        <f t="shared" si="7"/>
        <v/>
      </c>
      <c r="H26" s="9" t="str">
        <f t="shared" si="7"/>
        <v/>
      </c>
      <c r="I26" s="9" t="str">
        <f t="shared" si="7"/>
        <v/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>
        <v>15</v>
      </c>
      <c r="AO26" s="1"/>
      <c r="AP26" s="1"/>
      <c r="AQ26" s="1"/>
      <c r="AR26" s="1"/>
      <c r="AS26" s="1" t="s">
        <v>104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>
      <c r="A27" s="1">
        <v>19</v>
      </c>
      <c r="B27" s="59" t="s">
        <v>110</v>
      </c>
      <c r="C27" s="9"/>
      <c r="D27" s="9">
        <f t="shared" si="6"/>
        <v>30</v>
      </c>
      <c r="E27" s="9">
        <f t="shared" si="7"/>
        <v>30</v>
      </c>
      <c r="F27" s="9" t="str">
        <f t="shared" si="7"/>
        <v/>
      </c>
      <c r="G27" s="9" t="str">
        <f t="shared" si="7"/>
        <v/>
      </c>
      <c r="H27" s="9" t="str">
        <f t="shared" si="7"/>
        <v/>
      </c>
      <c r="I27" s="9" t="str">
        <f t="shared" si="7"/>
        <v/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>
        <v>30</v>
      </c>
      <c r="AO27" s="1"/>
      <c r="AP27" s="1"/>
      <c r="AQ27" s="1"/>
      <c r="AR27" s="1"/>
      <c r="AS27" s="1" t="s">
        <v>104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>
      <c r="A28" s="1">
        <v>20</v>
      </c>
      <c r="B28" s="59" t="s">
        <v>111</v>
      </c>
      <c r="C28" s="9"/>
      <c r="D28" s="9">
        <f t="shared" si="6"/>
        <v>30</v>
      </c>
      <c r="E28" s="9">
        <f t="shared" si="7"/>
        <v>30</v>
      </c>
      <c r="F28" s="9" t="str">
        <f t="shared" si="7"/>
        <v/>
      </c>
      <c r="G28" s="9" t="str">
        <f t="shared" si="7"/>
        <v/>
      </c>
      <c r="H28" s="9" t="str">
        <f t="shared" si="7"/>
        <v/>
      </c>
      <c r="I28" s="9" t="str">
        <f t="shared" si="7"/>
        <v/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>
        <v>30</v>
      </c>
      <c r="AU28" s="1"/>
      <c r="AV28" s="1"/>
      <c r="AW28" s="1"/>
      <c r="AX28" s="1"/>
      <c r="AY28" s="1" t="s">
        <v>104</v>
      </c>
      <c r="AZ28" s="1"/>
      <c r="BA28" s="1"/>
      <c r="BB28" s="1"/>
      <c r="BC28" s="1"/>
      <c r="BD28" s="1"/>
      <c r="BE28" s="1"/>
    </row>
    <row r="29" spans="1:57">
      <c r="A29" s="1">
        <v>21</v>
      </c>
      <c r="B29" s="59" t="s">
        <v>112</v>
      </c>
      <c r="C29" s="9"/>
      <c r="D29" s="9">
        <f t="shared" si="6"/>
        <v>30</v>
      </c>
      <c r="E29" s="9">
        <f t="shared" si="7"/>
        <v>30</v>
      </c>
      <c r="F29" s="9" t="str">
        <f t="shared" si="7"/>
        <v/>
      </c>
      <c r="G29" s="9" t="str">
        <f t="shared" si="7"/>
        <v/>
      </c>
      <c r="H29" s="9" t="str">
        <f t="shared" si="7"/>
        <v/>
      </c>
      <c r="I29" s="9" t="str">
        <f t="shared" si="7"/>
        <v/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>
        <v>30</v>
      </c>
      <c r="AU29" s="1"/>
      <c r="AV29" s="1"/>
      <c r="AW29" s="1"/>
      <c r="AX29" s="1"/>
      <c r="AY29" s="1" t="s">
        <v>104</v>
      </c>
      <c r="AZ29" s="1"/>
      <c r="BA29" s="1"/>
      <c r="BB29" s="1"/>
      <c r="BC29" s="1"/>
      <c r="BD29" s="1"/>
      <c r="BE29" s="1"/>
    </row>
    <row r="30" spans="1:57" ht="24.75" customHeight="1">
      <c r="A30" s="171" t="str">
        <f>SOCJOLOGIA!A29</f>
        <v>Razem blok 3</v>
      </c>
      <c r="B30" s="171"/>
      <c r="C30" s="17">
        <f>SUM(C24:C29)</f>
        <v>0</v>
      </c>
      <c r="D30" s="17">
        <f t="shared" si="6"/>
        <v>315</v>
      </c>
      <c r="E30" s="17">
        <f t="shared" ref="E30:N30" si="8">SUM(E24:E29)</f>
        <v>135</v>
      </c>
      <c r="F30" s="17">
        <f t="shared" si="8"/>
        <v>0</v>
      </c>
      <c r="G30" s="17">
        <f t="shared" si="8"/>
        <v>0</v>
      </c>
      <c r="H30" s="17">
        <f t="shared" si="8"/>
        <v>0</v>
      </c>
      <c r="I30" s="17">
        <f t="shared" si="8"/>
        <v>180</v>
      </c>
      <c r="J30" s="17">
        <f t="shared" si="8"/>
        <v>0</v>
      </c>
      <c r="K30" s="17">
        <f t="shared" si="8"/>
        <v>0</v>
      </c>
      <c r="L30" s="17">
        <f t="shared" si="8"/>
        <v>0</v>
      </c>
      <c r="M30" s="17">
        <f t="shared" si="8"/>
        <v>0</v>
      </c>
      <c r="N30" s="17">
        <f t="shared" si="8"/>
        <v>30</v>
      </c>
      <c r="O30" s="17"/>
      <c r="P30" s="17">
        <f>SUM(P24:P29)</f>
        <v>0</v>
      </c>
      <c r="Q30" s="17">
        <f>SUM(Q24:Q29)</f>
        <v>0</v>
      </c>
      <c r="R30" s="17">
        <f>SUM(R24:R29)</f>
        <v>0</v>
      </c>
      <c r="S30" s="17">
        <f>SUM(S24:S29)</f>
        <v>0</v>
      </c>
      <c r="T30" s="17">
        <f>SUM(T24:T29)</f>
        <v>15</v>
      </c>
      <c r="U30" s="17"/>
      <c r="V30" s="17">
        <f>SUM(V24:V29)</f>
        <v>0</v>
      </c>
      <c r="W30" s="17">
        <f>SUM(W24:W29)</f>
        <v>0</v>
      </c>
      <c r="X30" s="17">
        <f>SUM(X24:X29)</f>
        <v>0</v>
      </c>
      <c r="Y30" s="17">
        <f>SUM(Y24:Y29)</f>
        <v>0</v>
      </c>
      <c r="Z30" s="17">
        <f>SUM(Z24:Z29)</f>
        <v>15</v>
      </c>
      <c r="AA30" s="17"/>
      <c r="AB30" s="17">
        <f>SUM(AB24:AB29)</f>
        <v>0</v>
      </c>
      <c r="AC30" s="17">
        <f>SUM(AC24:AC29)</f>
        <v>0</v>
      </c>
      <c r="AD30" s="17">
        <f>SUM(AD24:AD29)</f>
        <v>0</v>
      </c>
      <c r="AE30" s="17">
        <f>SUM(AE24:AE29)</f>
        <v>0</v>
      </c>
      <c r="AF30" s="17">
        <f>SUM(AF24:AF29)</f>
        <v>15</v>
      </c>
      <c r="AG30" s="17"/>
      <c r="AH30" s="17">
        <f>SUM(AH24:AH29)</f>
        <v>30</v>
      </c>
      <c r="AI30" s="17">
        <f>SUM(AI24:AI29)</f>
        <v>0</v>
      </c>
      <c r="AJ30" s="17">
        <f>SUM(AJ24:AJ29)</f>
        <v>0</v>
      </c>
      <c r="AK30" s="17">
        <f>SUM(AK24:AK29)</f>
        <v>0</v>
      </c>
      <c r="AL30" s="17">
        <f>SUM(AL24:AL29)</f>
        <v>15</v>
      </c>
      <c r="AM30" s="17"/>
      <c r="AN30" s="17">
        <f>SUM(AN24:AN29)</f>
        <v>45</v>
      </c>
      <c r="AO30" s="17">
        <f>SUM(AO24:AO29)</f>
        <v>0</v>
      </c>
      <c r="AP30" s="17">
        <f>SUM(AP24:AP29)</f>
        <v>0</v>
      </c>
      <c r="AQ30" s="17">
        <f>SUM(AQ24:AQ29)</f>
        <v>0</v>
      </c>
      <c r="AR30" s="17">
        <f>SUM(AR24:AR29)</f>
        <v>30</v>
      </c>
      <c r="AS30" s="17"/>
      <c r="AT30" s="17">
        <f>SUM(AT24:AT29)</f>
        <v>60</v>
      </c>
      <c r="AU30" s="17">
        <f>SUM(AU24:AU29)</f>
        <v>0</v>
      </c>
      <c r="AV30" s="17">
        <f>SUM(AV24:AV29)</f>
        <v>0</v>
      </c>
      <c r="AW30" s="17">
        <f>SUM(AW24:AW29)</f>
        <v>0</v>
      </c>
      <c r="AX30" s="17">
        <f>SUM(AX24:AX29)</f>
        <v>30</v>
      </c>
      <c r="AY30" s="17"/>
      <c r="AZ30" s="17">
        <f>SUM(AZ24:AZ29)</f>
        <v>0</v>
      </c>
      <c r="BA30" s="17">
        <f>SUM(BA24:BA29)</f>
        <v>0</v>
      </c>
      <c r="BB30" s="17">
        <f>SUM(BB24:BB29)</f>
        <v>0</v>
      </c>
      <c r="BC30" s="17">
        <f>SUM(BC24:BC29)</f>
        <v>0</v>
      </c>
      <c r="BD30" s="17">
        <f>SUM(BD24:BD29)</f>
        <v>30</v>
      </c>
      <c r="BE30" s="17"/>
    </row>
    <row r="31" spans="1:57" s="72" customFormat="1" ht="24.75" customHeight="1">
      <c r="A31" s="63"/>
      <c r="B31" s="63" t="s">
        <v>6</v>
      </c>
      <c r="C31" s="64"/>
      <c r="D31" s="64">
        <f>SUM(D16,D22,D30)</f>
        <v>635</v>
      </c>
      <c r="E31" s="64">
        <f>SUM(E30,E22,E16)</f>
        <v>190</v>
      </c>
      <c r="F31" s="64">
        <f>SUM(F16,F22,F30)</f>
        <v>70</v>
      </c>
      <c r="G31" s="64">
        <f>SUM(G30,G22,G16)</f>
        <v>90</v>
      </c>
      <c r="H31" s="64">
        <f>SUM(H30,H22,H16)</f>
        <v>60</v>
      </c>
      <c r="I31" s="64">
        <f>SUM(I30,I22,I16)</f>
        <v>180</v>
      </c>
      <c r="J31" s="138">
        <f>SUM(J16:N16,J22:N22,J30:N30)</f>
        <v>125</v>
      </c>
      <c r="K31" s="138"/>
      <c r="L31" s="138"/>
      <c r="M31" s="138"/>
      <c r="N31" s="138"/>
      <c r="O31" s="64"/>
      <c r="P31" s="138">
        <f>SUM(P16:T16,P22:T22,P30:T30)</f>
        <v>90</v>
      </c>
      <c r="Q31" s="138"/>
      <c r="R31" s="138"/>
      <c r="S31" s="138"/>
      <c r="T31" s="138"/>
      <c r="U31" s="64"/>
      <c r="V31" s="138">
        <f>SUM(V30:Z30,V22:Z22,V16:Z16)</f>
        <v>75</v>
      </c>
      <c r="W31" s="138"/>
      <c r="X31" s="138"/>
      <c r="Y31" s="138"/>
      <c r="Z31" s="138"/>
      <c r="AA31" s="64"/>
      <c r="AB31" s="138">
        <f>SUM(AB30:AF30,AB16:AF16,AB22:AF22)</f>
        <v>30</v>
      </c>
      <c r="AC31" s="138"/>
      <c r="AD31" s="138"/>
      <c r="AE31" s="138"/>
      <c r="AF31" s="138"/>
      <c r="AG31" s="64"/>
      <c r="AH31" s="138">
        <f>SUM(AH30:AL30,AH16:AL16,AH22:AL22)</f>
        <v>105</v>
      </c>
      <c r="AI31" s="138"/>
      <c r="AJ31" s="138"/>
      <c r="AK31" s="138"/>
      <c r="AL31" s="138"/>
      <c r="AM31" s="64"/>
      <c r="AN31" s="138">
        <f>SUM(AN30:AR30)</f>
        <v>75</v>
      </c>
      <c r="AO31" s="138"/>
      <c r="AP31" s="138"/>
      <c r="AQ31" s="138"/>
      <c r="AR31" s="138"/>
      <c r="AS31" s="64"/>
      <c r="AT31" s="138">
        <f>SUM(AT30:AX30)</f>
        <v>90</v>
      </c>
      <c r="AU31" s="138"/>
      <c r="AV31" s="138"/>
      <c r="AW31" s="138"/>
      <c r="AX31" s="138"/>
      <c r="AY31" s="138"/>
      <c r="AZ31" s="138">
        <f>SUM(AZ30:BD30,AZ16:BD16,AZ22:BD22)</f>
        <v>30</v>
      </c>
      <c r="BA31" s="138"/>
      <c r="BB31" s="138"/>
      <c r="BC31" s="138"/>
      <c r="BD31" s="138"/>
      <c r="BE31" s="64"/>
    </row>
    <row r="32" spans="1:57" s="76" customFormat="1" ht="13.2">
      <c r="A32" s="74"/>
      <c r="B32" s="159"/>
      <c r="C32" s="159"/>
      <c r="D32" s="159"/>
      <c r="E32" s="159"/>
      <c r="F32" s="159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</row>
    <row r="33" spans="1:57" s="76" customFormat="1" ht="13.2">
      <c r="A33" s="74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</row>
    <row r="34" spans="1:57" s="76" customFormat="1" ht="12.75" customHeight="1">
      <c r="A34" s="74"/>
      <c r="B34" s="160" t="s">
        <v>17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</row>
    <row r="35" spans="1:57" s="76" customFormat="1" ht="15" customHeight="1">
      <c r="A35" s="74"/>
      <c r="B35" s="158" t="s">
        <v>28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</row>
    <row r="36" spans="1:57" s="76" customFormat="1" ht="15" customHeight="1">
      <c r="A36" s="74"/>
      <c r="B36" s="77" t="s">
        <v>30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</row>
    <row r="37" spans="1:57" s="76" customFormat="1" ht="10.199999999999999">
      <c r="A37" s="74"/>
      <c r="B37" s="77" t="s">
        <v>32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</row>
    <row r="38" spans="1:57">
      <c r="B38" s="153" t="s">
        <v>34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99"/>
      <c r="AZ38" s="99"/>
      <c r="BA38" s="99"/>
      <c r="BB38" s="99"/>
      <c r="BC38" s="99"/>
      <c r="BD38" s="99"/>
      <c r="BE38" s="99"/>
    </row>
    <row r="39" spans="1:57">
      <c r="A39" s="69"/>
      <c r="B39" s="100" t="s">
        <v>90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99"/>
      <c r="AZ39" s="99"/>
      <c r="BA39" s="99"/>
      <c r="BB39" s="99"/>
      <c r="BC39" s="99"/>
      <c r="BD39" s="99"/>
      <c r="BE39" s="99"/>
    </row>
    <row r="40" spans="1:57">
      <c r="B40" s="153" t="s">
        <v>89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99"/>
      <c r="AZ40" s="99"/>
      <c r="BA40" s="99"/>
      <c r="BB40" s="99"/>
      <c r="BC40" s="99"/>
      <c r="BD40" s="99"/>
      <c r="BE40" s="99"/>
    </row>
    <row r="41" spans="1:57"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</row>
    <row r="43" spans="1:57">
      <c r="A43" s="69"/>
      <c r="B43" s="69" t="s">
        <v>16</v>
      </c>
    </row>
  </sheetData>
  <mergeCells count="41">
    <mergeCell ref="AZ31:BD31"/>
    <mergeCell ref="B32:F32"/>
    <mergeCell ref="B33:O33"/>
    <mergeCell ref="B34:AG34"/>
    <mergeCell ref="AN31:AR31"/>
    <mergeCell ref="B38:AX38"/>
    <mergeCell ref="AT31:AY31"/>
    <mergeCell ref="J4:O4"/>
    <mergeCell ref="P31:T31"/>
    <mergeCell ref="V31:Z31"/>
    <mergeCell ref="A30:B30"/>
    <mergeCell ref="AT3:BE3"/>
    <mergeCell ref="D4:D5"/>
    <mergeCell ref="E4:I4"/>
    <mergeCell ref="A22:B22"/>
    <mergeCell ref="B40:AX40"/>
    <mergeCell ref="V3:AG3"/>
    <mergeCell ref="B35:BE35"/>
    <mergeCell ref="J31:N31"/>
    <mergeCell ref="AB31:AF31"/>
    <mergeCell ref="AH31:AL31"/>
    <mergeCell ref="AZ4:BE4"/>
    <mergeCell ref="A6:BE6"/>
    <mergeCell ref="A16:B16"/>
    <mergeCell ref="A17:BE17"/>
    <mergeCell ref="A23:BE23"/>
    <mergeCell ref="AT4:AY4"/>
    <mergeCell ref="B1:T1"/>
    <mergeCell ref="V1:AL1"/>
    <mergeCell ref="C2:AB2"/>
    <mergeCell ref="AN4:AS4"/>
    <mergeCell ref="A3:A5"/>
    <mergeCell ref="B3:B5"/>
    <mergeCell ref="C3:C5"/>
    <mergeCell ref="D3:I3"/>
    <mergeCell ref="J3:U3"/>
    <mergeCell ref="AH3:AS3"/>
    <mergeCell ref="P4:U4"/>
    <mergeCell ref="V4:Z4"/>
    <mergeCell ref="AB4:AG4"/>
    <mergeCell ref="AH4:AM4"/>
  </mergeCells>
  <pageMargins left="0.25" right="0.25" top="0.75" bottom="0.75" header="0.3" footer="0.3"/>
  <pageSetup paperSize="9" scale="48" fitToHeight="0" orientation="landscape" r:id="rId1"/>
  <rowBreaks count="1" manualBreakCount="1">
    <brk id="3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EKONOMIA I FINANSE</vt:lpstr>
      <vt:lpstr>NAUKI O ZARZĄDZANIU I JAKOŚCI</vt:lpstr>
      <vt:lpstr>NAUKI O KOMUNIKACJI I MED</vt:lpstr>
      <vt:lpstr>NAUKI O POLITYCE I ADM</vt:lpstr>
      <vt:lpstr>POLITICAL SCIENCES</vt:lpstr>
      <vt:lpstr>PEDAGOGIKA</vt:lpstr>
      <vt:lpstr>PSYCHOLOGIA</vt:lpstr>
      <vt:lpstr>SOCJOLOGIA</vt:lpstr>
      <vt:lpstr>PRAWO</vt:lpstr>
      <vt:lpstr>Arkusz2</vt:lpstr>
      <vt:lpstr>Arkusz3</vt:lpstr>
      <vt:lpstr>'EKONOMIA I FINANSE'!Obszar_wydruku</vt:lpstr>
      <vt:lpstr>'NAUKI O KOMUNIKACJI I MED'!Obszar_wydruku</vt:lpstr>
      <vt:lpstr>'NAUKI O POLITYCE I ADM'!Obszar_wydruku</vt:lpstr>
      <vt:lpstr>'NAUKI O ZARZĄDZANIU I JAKOŚCI'!Obszar_wydruku</vt:lpstr>
      <vt:lpstr>PEDAGOGIKA!Obszar_wydruku</vt:lpstr>
      <vt:lpstr>'POLITICAL SCIENCES'!Obszar_wydruku</vt:lpstr>
      <vt:lpstr>PRAWO!Obszar_wydruku</vt:lpstr>
      <vt:lpstr>PSYCHOLOGIA!Obszar_wydruku</vt:lpstr>
      <vt:lpstr>SOCJOLOGIA!Obszar_wydruku</vt:lpstr>
    </vt:vector>
  </TitlesOfParts>
  <Company>UMCS w Lublinie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planu studiów doktoranckich</dc:title>
  <dc:creator>Tomasz Góźdź</dc:creator>
  <dc:description>Wzór planu studiów doktorankich obowiązującego od roku akademickiego 2017/18</dc:description>
  <cp:lastModifiedBy>UMCS</cp:lastModifiedBy>
  <cp:lastPrinted>2019-04-16T12:25:38Z</cp:lastPrinted>
  <dcterms:created xsi:type="dcterms:W3CDTF">2007-12-04T15:57:32Z</dcterms:created>
  <dcterms:modified xsi:type="dcterms:W3CDTF">2020-04-02T13:01:39Z</dcterms:modified>
</cp:coreProperties>
</file>